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405" windowWidth="19440" windowHeight="10605" tabRatio="804" firstSheet="4" activeTab="8"/>
  </bookViews>
  <sheets>
    <sheet name="титул" sheetId="12" r:id="rId1"/>
    <sheet name="Раздел 1.1 жил.фонд " sheetId="1" r:id="rId2"/>
    <sheet name="Раздел 1.2 отд.ст.зд. и стр." sheetId="8" r:id="rId3"/>
    <sheet name="Раздел 1.3 встр.нежил. пом. " sheetId="15" r:id="rId4"/>
    <sheet name="Раздел 1.8. зем.уч." sheetId="10" r:id="rId5"/>
    <sheet name="Раздел 1.5. отд.соор " sheetId="11" r:id="rId6"/>
    <sheet name="Раздел 2.1 трансп." sheetId="2" r:id="rId7"/>
    <sheet name="Раздел 2.2  дв.имущ. прочее " sheetId="6" r:id="rId8"/>
    <sheet name="распоряжение" sheetId="16" r:id="rId9"/>
    <sheet name="раздел 1.4.аренда сред и малого" sheetId="18" r:id="rId10"/>
  </sheets>
  <definedNames>
    <definedName name="_xlnm._FilterDatabase" localSheetId="1" hidden="1">'Раздел 1.1 жил.фонд '!$A$2:$V$7</definedName>
    <definedName name="_xlnm._FilterDatabase" localSheetId="2" hidden="1">'Раздел 1.2 отд.ст.зд. и стр.'!$P$1:$P$12</definedName>
    <definedName name="_xlnm._FilterDatabase" localSheetId="5" hidden="1">'Раздел 1.5. отд.соор '!$P$1:$P$14</definedName>
    <definedName name="_xlnm._FilterDatabase" localSheetId="4" hidden="1">'Раздел 1.8. зем.уч.'!$B$14:$B$16</definedName>
    <definedName name="_xlnm._FilterDatabase" localSheetId="6" hidden="1">'Раздел 2.1 трансп.'!$K$2:$K$7</definedName>
    <definedName name="_xlnm._FilterDatabase" localSheetId="7" hidden="1">'Раздел 2.2  дв.имущ. прочее '!$J$2:$J$44</definedName>
    <definedName name="_xlnm._FilterDatabase" localSheetId="0" hidden="1">титул!$E$5:$AB$8</definedName>
    <definedName name="_xlnm.Print_Area" localSheetId="0">титул!$A$1:$J$25</definedName>
  </definedNames>
  <calcPr calcId="144525"/>
</workbook>
</file>

<file path=xl/calcChain.xml><?xml version="1.0" encoding="utf-8"?>
<calcChain xmlns="http://schemas.openxmlformats.org/spreadsheetml/2006/main">
  <c r="K10" i="1" l="1"/>
  <c r="I10" i="1"/>
  <c r="J10" i="1" s="1"/>
  <c r="G10" i="1"/>
  <c r="J9" i="1"/>
  <c r="J8" i="1"/>
  <c r="I7" i="1"/>
  <c r="G7" i="1"/>
  <c r="D41" i="6" l="1"/>
</calcChain>
</file>

<file path=xl/sharedStrings.xml><?xml version="1.0" encoding="utf-8"?>
<sst xmlns="http://schemas.openxmlformats.org/spreadsheetml/2006/main" count="1182" uniqueCount="632">
  <si>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</si>
  <si>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</si>
  <si>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</si>
  <si>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</si>
  <si>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</si>
  <si>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</si>
  <si>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</si>
  <si>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</si>
  <si>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</si>
  <si>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</si>
  <si>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</si>
  <si>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</si>
  <si>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</si>
  <si>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</si>
  <si>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</si>
  <si>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</si>
  <si>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</si>
  <si>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</si>
  <si>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</si>
  <si>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</si>
  <si>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</si>
  <si>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</si>
  <si>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</si>
  <si>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</si>
  <si>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</si>
  <si>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</si>
  <si>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</si>
  <si>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</si>
  <si>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</si>
  <si>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</si>
  <si>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</si>
  <si>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</si>
  <si>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</si>
  <si>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</si>
  <si>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</si>
  <si>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</si>
  <si>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</si>
  <si>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</si>
  <si>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</si>
  <si>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</si>
  <si>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ЗЕМЕЛЬНЫЕ УЧАСТКИ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</si>
  <si>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</si>
  <si>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</si>
  <si>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</si>
  <si>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</si>
  <si>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</si>
  <si>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</si>
  <si>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</si>
  <si>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</si>
  <si>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</si>
  <si>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</si>
  <si>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</si>
  <si>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муниципальной собственности </t>
  </si>
  <si>
    <t xml:space="preserve">Таштагольского муниципального района </t>
  </si>
  <si>
    <t>на 1 января 2019 года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</si>
  <si>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</si>
  <si>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</si>
  <si>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</si>
  <si>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</si>
  <si>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</si>
  <si>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</si>
  <si>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</si>
  <si>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</si>
  <si>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</si>
  <si>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</si>
  <si>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</si>
  <si>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</si>
  <si>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</si>
  <si>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</si>
  <si>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</si>
  <si>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</si>
  <si>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</si>
  <si>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</si>
  <si>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</si>
  <si>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</si>
  <si>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</si>
  <si>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</si>
  <si>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</si>
  <si>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</si>
  <si>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</si>
  <si>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</si>
  <si>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</si>
  <si>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</si>
  <si>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</si>
  <si>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</si>
  <si>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</si>
  <si>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</si>
  <si>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 xml:space="preserve"> Мундыбашского городского поселения</t>
  </si>
  <si>
    <t>Кемеровская область, Таштагольский район, пгт.Мундыбаш, ул.Комсомольская</t>
  </si>
  <si>
    <t xml:space="preserve"> Кемеровская область, Таштагольский район, пгт.Мундыбаш, ул.Ленина</t>
  </si>
  <si>
    <t>протяж.600 м</t>
  </si>
  <si>
    <t>протяж.2000 м</t>
  </si>
  <si>
    <t xml:space="preserve">42:12:0106004:48 </t>
  </si>
  <si>
    <t xml:space="preserve">42:12:0106002:4094 </t>
  </si>
  <si>
    <t xml:space="preserve"> асфальт </t>
  </si>
  <si>
    <t>Автомобильная дорога ул.Комсомольская</t>
  </si>
  <si>
    <t>Автомобильная дорога ул.Ленина</t>
  </si>
  <si>
    <t xml:space="preserve">Автомобильная дорога </t>
  </si>
  <si>
    <t xml:space="preserve"> Кемеровская область, Таштагольский район, пгт.Мундыбаш, ул.Луговая</t>
  </si>
  <si>
    <t xml:space="preserve"> Кемеровская область, Таштагольский район, пгт.Мундыбаш, ул.Трактовая</t>
  </si>
  <si>
    <t xml:space="preserve"> Кемеровская область, Таштагольский район, пгт.Мундыбаш, ул.Челюскина</t>
  </si>
  <si>
    <t xml:space="preserve"> Кемеровская область, Таштагольский район, пгт.Мундыбаш, ул.Лузина</t>
  </si>
  <si>
    <t>Кладбище</t>
  </si>
  <si>
    <t>2012</t>
  </si>
  <si>
    <t>42:12:0106002:4572</t>
  </si>
  <si>
    <t>собственность 42:12:0106002:4572-42/012/2019-1 от 20.02.2019 г.</t>
  </si>
  <si>
    <t>42:12:0000000:803</t>
  </si>
  <si>
    <t>собственность 42:12:0000000:803-42/012/2019-1 от 28.02.2019 г.</t>
  </si>
  <si>
    <t>42:12:0106002:4564</t>
  </si>
  <si>
    <t>собственность 42:12:0106002:4564-42/012/2019-1 от 20.02.2019 г.</t>
  </si>
  <si>
    <t>42:12:0000000:795</t>
  </si>
  <si>
    <t>собственность 42:12:0000000:795-42/012/2019-1 от 23.01.2019 г.</t>
  </si>
  <si>
    <t>асфальт</t>
  </si>
  <si>
    <t>гравийное</t>
  </si>
  <si>
    <t xml:space="preserve">42:12:0106002:4571 </t>
  </si>
  <si>
    <t xml:space="preserve">42:12:0106002:4573 </t>
  </si>
  <si>
    <t>собственность 42:12:0106002:4573-42/012/2019-1 от 28.02.2018 г.</t>
  </si>
  <si>
    <t>собственность 42:12:0106002:4571-42/012/2019-1 от 28.02.2018 г.</t>
  </si>
  <si>
    <t>42:12:0106002:4545</t>
  </si>
  <si>
    <t>собственность 42:12:0106002:4545-42/012/2018-1 от 29.10.2018 г.</t>
  </si>
  <si>
    <t>42:12:0000000:778</t>
  </si>
  <si>
    <t>собственность 42:12:0000000:778-42/012/2018-1 от 24.09.2018 г.</t>
  </si>
  <si>
    <t>42:12:0106008:177</t>
  </si>
  <si>
    <t>1958</t>
  </si>
  <si>
    <t>собственнсть 42:12:0106008:177-42/012/2018-1 от 24.09.2018 г.</t>
  </si>
  <si>
    <t>собсбвенность 42:12:0106004:48-42/012/2018-2 от 21.08.2018</t>
  </si>
  <si>
    <t>собственность 42:12:0106002:4094-42/012/2018-2 от 21.08.2018 г.</t>
  </si>
  <si>
    <t>Земельный участок под автомобильной дорогой</t>
  </si>
  <si>
    <t>Земельный участок под ул. Красноармейская</t>
  </si>
  <si>
    <t>42:12:0106009:17</t>
  </si>
  <si>
    <t>42:12:0000000:753</t>
  </si>
  <si>
    <t>42:12:0106002:4542</t>
  </si>
  <si>
    <t>42:12:0106003:21</t>
  </si>
  <si>
    <t>42:12:0106003:1204</t>
  </si>
  <si>
    <t>42:12:0106004:73</t>
  </si>
  <si>
    <t>42:12:0106002:4570</t>
  </si>
  <si>
    <t>собственность 42:12:0106009:17-42/012/2018-1 от 22.11.2018 г.</t>
  </si>
  <si>
    <t>собственность 42:12:0000000:753-42/012/2018-1 от 22.11.2018 г.</t>
  </si>
  <si>
    <t>собственность 42:12:0106002:4542-42/012/2018-1 от 22.11.2018 г.</t>
  </si>
  <si>
    <t>собственность42-42/012-42/012/100/2015-1590/2 от 21.09.2015 г.</t>
  </si>
  <si>
    <t>собственность42:12:0106003:1204-42/012/2018-1 от 05.10.2018 г.</t>
  </si>
  <si>
    <t>собственность № 42:12:0106004:73-42/012/2019-1 от 29.01.2019</t>
  </si>
  <si>
    <t>собственность 42:12:0106002:4570-42/012/2019-1 от 20.02.2019</t>
  </si>
  <si>
    <t xml:space="preserve"> Кемеровская область, Таштагольский район, пгт.Мундыбаш, ул.Школьная</t>
  </si>
  <si>
    <t>РАЗДЕЛ №8</t>
  </si>
  <si>
    <t>1.1.1</t>
  </si>
  <si>
    <t>жилой дом</t>
  </si>
  <si>
    <t>1.1.1.1</t>
  </si>
  <si>
    <t xml:space="preserve">квартира </t>
  </si>
  <si>
    <t>42:12:0106003:819</t>
  </si>
  <si>
    <t>Кузб.отделение Зап-Сиб.ж/д Решение КУГИ от 08.06.1998 №3-2/1347</t>
  </si>
  <si>
    <t>1.1.1.2</t>
  </si>
  <si>
    <t>42:12:0106003:820</t>
  </si>
  <si>
    <t>1.1.1.3</t>
  </si>
  <si>
    <t>42:12:0106003:826</t>
  </si>
  <si>
    <t>2 этаж</t>
  </si>
  <si>
    <t xml:space="preserve"> 22.03.2013 </t>
  </si>
  <si>
    <t xml:space="preserve">№ 42-42-12/007/2013-284  от 22.03.2013  (Общая долевая собственность) </t>
  </si>
  <si>
    <t>Бондаренко Екатерина Васильевна, Бондаренко Надежда Николаевна, Бондаренко Василий Николаевич, Бондаренко Анастасия Дмитриевна</t>
  </si>
  <si>
    <t xml:space="preserve">жилой дом </t>
  </si>
  <si>
    <t>Кемеровская область, Таштагольский район, пгт Мундыбаш, Советская 22</t>
  </si>
  <si>
    <t>Светильники для уличного освещения (10шт.по цене 1850 руб.)</t>
  </si>
  <si>
    <t>в безвозмезд. пользовании Мундыбашского городского поселения, распор.КУМИ № 254 от 12.12.2008г.</t>
  </si>
  <si>
    <t>В безвозмезд. пользовании Мундыбашского городского поселения</t>
  </si>
  <si>
    <t>Распор.КУМИ № 254 от 12.12.2008г.</t>
  </si>
  <si>
    <t>опрыскиватель ранцевый лесной РЛО-К-1(Ч), с гидропультом из цветного металла, в количестве 66 шт.</t>
  </si>
  <si>
    <t>Распоряжение КУМИ №375 от 21.06.2012 г.</t>
  </si>
  <si>
    <t>В безвозмездном пользовании  администрации Мундыбашского городского поселения -6 шт.</t>
  </si>
  <si>
    <t>Договор безвозмездного пользования, расп. КУМИ №375 от 21.06.2012 г.</t>
  </si>
  <si>
    <t>Урна в количестве 8 шт.</t>
  </si>
  <si>
    <t>Диван парковый в количестве 8 шт.</t>
  </si>
  <si>
    <t>Контейнер ТБО сетчатый металлический  в колличестве 7 шт.</t>
  </si>
  <si>
    <t>Диван  парковый в колличестве 3 шт.</t>
  </si>
  <si>
    <t>Урна в колличеастве 3 шт.</t>
  </si>
  <si>
    <t>Бак мусорный в колличестве 12 шт.</t>
  </si>
  <si>
    <t>Остановка</t>
  </si>
  <si>
    <t>Кемеровская область, Таштагольский район, пгт Мундыбаш</t>
  </si>
  <si>
    <t>Жилой дом</t>
  </si>
  <si>
    <t>Кемеровская область, Таштагольский район, пгт.Мундыбаш, ул.Ленина 31</t>
  </si>
  <si>
    <t xml:space="preserve">Тепловые сети к жилым домам № 1, 2, 3 ул. Попова                                                                                                                                                                                                </t>
  </si>
  <si>
    <t xml:space="preserve">Торговый павильон (открытый)                                                                                                                                                                                                                    </t>
  </si>
  <si>
    <t xml:space="preserve">Торговый павильон (закрытый)                                                                                                                                                                                                                    </t>
  </si>
  <si>
    <t xml:space="preserve">Контейнеры для утилизации отходов                                                                                                                                                                                                               </t>
  </si>
  <si>
    <t xml:space="preserve">Видеосервер Domination IP-8                                                                                                                                                                                                                     </t>
  </si>
  <si>
    <t xml:space="preserve">IP-видеокамера Beward                                                                                                                                                                                                                           </t>
  </si>
  <si>
    <t xml:space="preserve">Мостик переходной прямой                                                                                                                                                                                                                        </t>
  </si>
  <si>
    <t xml:space="preserve">Мостик переходной горбатый                                                                                                                                                                                                                      </t>
  </si>
  <si>
    <t xml:space="preserve">Лестница шведская    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</si>
  <si>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туннельная  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</si>
  <si>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подъёмная с перилами                                                                                                                                                                                                                   </t>
  </si>
  <si>
    <t xml:space="preserve">Лестница горбатая                                                                                                                                                                                                                               </t>
  </si>
  <si>
    <t xml:space="preserve">Ограждение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</si>
  <si>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Элемент Лиана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</si>
  <si>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одинарные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</si>
  <si>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парные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</si>
  <si>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Карусель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</si>
  <si>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Горка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</si>
  <si>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Качалка "Балансир"                                                                                                                                                                                                                              </t>
  </si>
  <si>
    <t xml:space="preserve">Детский игровой комплекс                                                                                                                                                                                                                        </t>
  </si>
  <si>
    <t xml:space="preserve">Остановка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</si>
  <si>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кадастровый номер муниципального недвижимого имущества </t>
  </si>
  <si>
    <t>1.3.</t>
  </si>
  <si>
    <t>ВСТРОЕННЫЕ НЕЖИЛЫЕ ПОМЕЩЕНИЯ</t>
  </si>
  <si>
    <t>1.3.1</t>
  </si>
  <si>
    <t>1.3.2</t>
  </si>
  <si>
    <t>1.3.3</t>
  </si>
  <si>
    <t>1.3.4</t>
  </si>
  <si>
    <t>1.3.5</t>
  </si>
  <si>
    <t>1.3.6</t>
  </si>
  <si>
    <t>1.5.</t>
  </si>
  <si>
    <t>1.5.1</t>
  </si>
  <si>
    <t>1.5.2</t>
  </si>
  <si>
    <t>1.5.3</t>
  </si>
  <si>
    <t>1.5.5</t>
  </si>
  <si>
    <t>1.5.6</t>
  </si>
  <si>
    <t>1.5.8</t>
  </si>
  <si>
    <t>1.5.9</t>
  </si>
  <si>
    <t>1.5.10</t>
  </si>
  <si>
    <t>1.5.11</t>
  </si>
  <si>
    <t>1.5.12</t>
  </si>
  <si>
    <t>1.5.13</t>
  </si>
  <si>
    <t>1.5.14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</si>
  <si>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</si>
  <si>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</si>
  <si>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</si>
  <si>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</si>
  <si>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</si>
  <si>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</si>
  <si>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</si>
  <si>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</si>
  <si>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</si>
  <si>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</si>
  <si>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</si>
  <si>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</si>
  <si>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1.5.27.1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</si>
  <si>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</si>
  <si>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</si>
  <si>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</si>
  <si>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</si>
  <si>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</si>
  <si>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</si>
  <si>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</si>
  <si>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</si>
  <si>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</si>
  <si>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</si>
  <si>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</si>
  <si>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</si>
  <si>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</si>
  <si>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</si>
  <si>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</si>
  <si>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</si>
  <si>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</si>
  <si>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</si>
  <si>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</si>
  <si>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</si>
  <si>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</si>
  <si>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</si>
  <si>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</si>
  <si>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</si>
  <si>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</si>
  <si>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</si>
  <si>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</si>
  <si>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</si>
  <si>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</si>
  <si>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</si>
  <si>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</si>
  <si>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</si>
  <si>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</si>
  <si>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</si>
  <si>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</si>
  <si>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</si>
  <si>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</si>
  <si>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</si>
  <si>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</si>
  <si>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</si>
  <si>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</si>
  <si>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>1.5.69</t>
  </si>
  <si>
    <t xml:space="preserve"> Кемеровская область, Таштагольский район, пгт.Мундыбаш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</si>
  <si>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</si>
  <si>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</si>
  <si>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</si>
  <si>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</si>
  <si>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</si>
  <si>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</si>
  <si>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</si>
  <si>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</si>
  <si>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Кемеровская область, Таштагольский район, пгт.Мундыбаш, ул.Коммунистическая,1а</t>
  </si>
  <si>
    <t>1.1.2</t>
  </si>
  <si>
    <t>1.1.3</t>
  </si>
  <si>
    <t>42:12:0106002:979</t>
  </si>
  <si>
    <t>2-х этажное, кирпичние</t>
  </si>
  <si>
    <t>2018</t>
  </si>
  <si>
    <t>1.5.70</t>
  </si>
  <si>
    <t>1.5.71</t>
  </si>
  <si>
    <t>1.5.72</t>
  </si>
  <si>
    <t>Хоккейная коробка</t>
  </si>
  <si>
    <t>Детская площадка</t>
  </si>
  <si>
    <t>Кемеровская область, Таштагольский район, пгт Мундыбаш, ул. Ленина,31</t>
  </si>
  <si>
    <t>Площадка "Счастливое детство"</t>
  </si>
  <si>
    <t>2002</t>
  </si>
  <si>
    <t xml:space="preserve"> 21.09.2015 </t>
  </si>
  <si>
    <t>Земли населённых пунктов</t>
  </si>
  <si>
    <t>Земельный участок, разрешенное использование: под индивидуальное жилищное строительство</t>
  </si>
  <si>
    <t>Кемеровская область, Таштагольский муниципальный район, пгт. Мундыбаш, ул. Луговая</t>
  </si>
  <si>
    <t xml:space="preserve">Земельный участок, разрешенное использование:  для размещения кладбищ, крематориев и мест захоронения
</t>
  </si>
  <si>
    <t>Кемеровская область, Таштагольский муниципальный район, пгт. Мундыбаш, ул. Трактовая</t>
  </si>
  <si>
    <t xml:space="preserve">Кемеровская область, Таштагольский муниципальный район, пгт. Мундыбаш, ул. Челюскина
</t>
  </si>
  <si>
    <t xml:space="preserve">Кемеровская область, Таштагольский муниципальный район, Мундыбашское городское поселение, пгт. Мундыбаш
</t>
  </si>
  <si>
    <t>Земельный участок , разрешенное использование: для размещения воздушных линий электропередачи</t>
  </si>
  <si>
    <t xml:space="preserve"> 20.02.2019</t>
  </si>
  <si>
    <t>Кемеровская область, Таштагольский муниципальный район, Мундыбашское городское поселение, пгт. Мундыбаш, ул. Красноармейская</t>
  </si>
  <si>
    <t>2019</t>
  </si>
  <si>
    <t>Кемеровская область, Таштагольский муниципальный район, Мундыбашское городское поселение, пгт Мундыбаш, ул Красноармейская</t>
  </si>
  <si>
    <r>
      <t xml:space="preserve">сведения о </t>
    </r>
    <r>
      <rPr>
        <sz val="8"/>
        <rFont val="Arial Cyr"/>
        <charset val="204"/>
      </rPr>
      <t>балансовой</t>
    </r>
    <r>
      <rPr>
        <sz val="8"/>
        <rFont val="Arial Cyr"/>
        <family val="2"/>
        <charset val="204"/>
      </rPr>
      <t xml:space="preserve"> стоимости недвижимого имущества </t>
    </r>
  </si>
  <si>
    <t>28.02.2018</t>
  </si>
  <si>
    <t>21.08.2018</t>
  </si>
  <si>
    <t xml:space="preserve"> 24.09.2018</t>
  </si>
  <si>
    <t xml:space="preserve">29.10.2018 </t>
  </si>
  <si>
    <t>23.01.2019</t>
  </si>
  <si>
    <t>20.02.2019</t>
  </si>
  <si>
    <t>28.02.2019</t>
  </si>
  <si>
    <t>Сооружение: Пешеходная дорожка ул. Ленина</t>
  </si>
  <si>
    <t xml:space="preserve">Кемеровская область, Таштагольский район, пгт. Мундыбаш, ул. Ленина </t>
  </si>
  <si>
    <t xml:space="preserve">Кемеровская область, Таштагольский муниципальный район, Мундыбашское городское поселение, пгт. Мундыбаш, ул. Октябрьская </t>
  </si>
  <si>
    <t>1972</t>
  </si>
  <si>
    <t>Кемеровская область, Таштагольский район, пгт. Мундыбаш, ул. Дзержинского</t>
  </si>
  <si>
    <t>Сооружение: Автомобильная дорога ул. Октябрьская</t>
  </si>
  <si>
    <t>Сооружение: Автомобильная дорога ул. Дзержинского</t>
  </si>
  <si>
    <t>Кемеровская область, Таштагольский район, пгт. Мундыбаш, ул. Челюскина, дом №1- дом №29</t>
  </si>
  <si>
    <t>Кемеровская область, Таштагольский район, пгт. Мундыбаш, ул. Беликова</t>
  </si>
  <si>
    <t>Администрация Мундыбашского городского поселения</t>
  </si>
  <si>
    <t>протяж. 1860 м</t>
  </si>
  <si>
    <t>протяж. 1320 м</t>
  </si>
  <si>
    <t>протяж. 410 м</t>
  </si>
  <si>
    <t xml:space="preserve"> протяж. 1260 м</t>
  </si>
  <si>
    <t>протяж. 480 м</t>
  </si>
  <si>
    <t>протяж.  1640 м</t>
  </si>
  <si>
    <t>протяж. 760 м</t>
  </si>
  <si>
    <t>протяж. 2240 м</t>
  </si>
  <si>
    <t>протяж. 300 м</t>
  </si>
  <si>
    <t>протяж. 1960 м</t>
  </si>
  <si>
    <t>протяж. 500 м</t>
  </si>
  <si>
    <t>протяж. 1660 м</t>
  </si>
  <si>
    <t>протяж. 400 м</t>
  </si>
  <si>
    <t>протяж. 2300 м</t>
  </si>
  <si>
    <t>протяж. 1800 м</t>
  </si>
  <si>
    <t>протяж. 1460 м</t>
  </si>
  <si>
    <t>протяж. 800 м</t>
  </si>
  <si>
    <t>протяж. 680 м</t>
  </si>
  <si>
    <t>протяж. 660 м</t>
  </si>
  <si>
    <t>протяж. 540 м</t>
  </si>
  <si>
    <t>протяж. 200 м</t>
  </si>
  <si>
    <t>протяж. 1100 м</t>
  </si>
  <si>
    <t xml:space="preserve"> Кемеровская область, Таштагольский район, пгт.Мундыбаш, ул.Попова</t>
  </si>
  <si>
    <t>Сооружение: Автомобильная дорога ул. Красноармейская</t>
  </si>
  <si>
    <t xml:space="preserve">Кемеровская обл., Таштагольский район, пгт. Мундыбаш, ул. Красноармейская, от дома №1 до дома №172 </t>
  </si>
  <si>
    <t>Сооружение: Автомобильная дорога ул. Мамонтова</t>
  </si>
  <si>
    <t xml:space="preserve">Кемеровская область, Таштагольский муниципальный район, Мундыбашское городское поселение, пгт. Мундыбаш, ул. Мамонтова </t>
  </si>
  <si>
    <t xml:space="preserve">Кемеровская область, Таштагольский район, пгт. Мундыбаш, ул. Мамонтова </t>
  </si>
  <si>
    <t>Кемеровская область, Таштагольский район, пгт. Мундыбаш, ул. Сухая, дом №1- дом № 69</t>
  </si>
  <si>
    <t>Кемеровская область, Таштагольский район, пгт. Мундыбаш, ул. Суворова, дом №1 - дом №112</t>
  </si>
  <si>
    <t>Кемеровская область, Таштагольский район, пгт. Мундыбаш, ул. Строителей, дом №1 - № 15</t>
  </si>
  <si>
    <t>Кемеровская область, Таштагольский район, пгт. Мундыбаш, ул. Кабалевского, дом № 1 - дом № 9</t>
  </si>
  <si>
    <t>Кемеровская область, Таштагольский район, пгт. Мундыбаш, ул. Луговая, дом № 1 - дом № 68</t>
  </si>
  <si>
    <t>Кемеровская область, Таштагольский район, пгт. Мундыбаш, ул. Партизанская, дом № 1 -дом № 59</t>
  </si>
  <si>
    <t>Кемеровская область, Таштагольский район, пгт. Мундыбаш, ул. Тельбесская, дом №1 - дом №40</t>
  </si>
  <si>
    <t>Кемеровская область, Таштагольский район, пгт. Мундыбаш, ул. Подутесная, дом №1 - дом №33</t>
  </si>
  <si>
    <t>Кемеровская область, Таштагольский район, пгт. Мундыбаш, ул. Григорьева, дом №1 - дом №15</t>
  </si>
  <si>
    <t>Кемеровская область, Таштагольский район, пгт. Мундыбаш, ул. Школьная, дом № 1 - дом № 13</t>
  </si>
  <si>
    <t>Кемеровская область, Таштагольский район, пгт. Мундыбаш, ул. Мундыбашская, дом № 1 -дом № 34</t>
  </si>
  <si>
    <t>Кемеровская область, Таштагольский район, пгт. Мундыбаш, ул. Шмидта, дом №1 -дом №62</t>
  </si>
  <si>
    <t>Кемеровская область, Таштагольский район, пгт. Мундыбаш, ул. Советская, дом №1- дом №91</t>
  </si>
  <si>
    <t>Кемеровская область, Таштагольский район, пгт. Мундыбаш, ул. Пионерская, дом №1 дом №72</t>
  </si>
  <si>
    <t>Кемеровская область, Таштагольский район, пгт. Мундыбаш, ул. Буденного, дом №1 -дом №169</t>
  </si>
  <si>
    <t>Кемеровская область, Таштагольский район, пгт. Мундыбаш, ул. Восточная, дом №1 -дом №4</t>
  </si>
  <si>
    <t>Кемеровская область, Таштагольский район, пгт. Мундыбаш, ул. Трактовая, дом №1 -дом " 36</t>
  </si>
  <si>
    <t>Кемеровская область, Таштагольский район, пгт. Мундыбаш, ул. Гоголя, дом №1- дом № 28</t>
  </si>
  <si>
    <t>Кемеровская область, Таштагольский район, пгт. Мундыбаш, ул. Рабочая, дом № 1 -дом № 6,8,10</t>
  </si>
  <si>
    <t>Кемеровская область, Таштагольский район, пгт. Мундыбаш, ул. Лесная, дом № 1 - дом № 9</t>
  </si>
  <si>
    <t>Кемеровская область, Таштагольский район, пгт. Мундыбаш, ул. Левобережная, дом № 1 - дом № 5</t>
  </si>
  <si>
    <t>Кемеровская область, Таштагольский район, пгт. Мундыбаш, ул. Тургенева, дом №1 - дом № 24</t>
  </si>
  <si>
    <t>Кемеровская область, Таштагольский район, пгт. Мундыбаш, ул. Вокзальная, дом № 1 - дом № 31</t>
  </si>
  <si>
    <t>Кемеровская область, Таштагольский район, пгт. Мундыбаш, ул. Григорьева, дом № 1 - дом №31</t>
  </si>
  <si>
    <t>дет площ 31 ленина</t>
  </si>
  <si>
    <t>2017</t>
  </si>
  <si>
    <t>2016</t>
  </si>
  <si>
    <t>2011</t>
  </si>
  <si>
    <t>2005</t>
  </si>
  <si>
    <t>1660,00</t>
  </si>
  <si>
    <t>680,00</t>
  </si>
  <si>
    <t>1600,00</t>
  </si>
  <si>
    <t>30.05.2011</t>
  </si>
  <si>
    <t>31.12.2011</t>
  </si>
  <si>
    <t>протяж. 900 м</t>
  </si>
  <si>
    <t>42:12:0106003:1230</t>
  </si>
  <si>
    <t>900,00</t>
  </si>
  <si>
    <t>42:12:0106002:4580</t>
  </si>
  <si>
    <t>Собственность 42:12:0106002:4580-42/012/2019-1 от 26.03.2019</t>
  </si>
  <si>
    <t>42:12:0106002:4575</t>
  </si>
  <si>
    <t>Собственность 42:12:0106002:4575-42/012/2019-1 от 26.03.2019</t>
  </si>
  <si>
    <t>42:12:0000000:817</t>
  </si>
  <si>
    <t>гравийная</t>
  </si>
  <si>
    <t>26.03.2019</t>
  </si>
  <si>
    <t>Собственность 42:12:0000000:817-42/012/2019-1 от 26.03.2019</t>
  </si>
  <si>
    <t>42:12:0106002:4577</t>
  </si>
  <si>
    <t>Гравийное</t>
  </si>
  <si>
    <t>Собственность 42:12:0106002:4577-42/012/2019-1 от 26.03.2019</t>
  </si>
  <si>
    <t>42:12:0106002:4576</t>
  </si>
  <si>
    <t>собственность 42:12:0106002:4576-42/012/2019-1 от 26.03.2019</t>
  </si>
  <si>
    <t>42:12:0106002:4578</t>
  </si>
  <si>
    <t>Собственность 42:12:0106002:4578-42/012/2019-1 от 26.03.2019</t>
  </si>
  <si>
    <t>42:12:0106007:27</t>
  </si>
  <si>
    <t>540,00</t>
  </si>
  <si>
    <t>Собственность 42:12:0106007:27-42/012/2019-1 от 26.03.2019</t>
  </si>
  <si>
    <t>42:12:0106002:4581</t>
  </si>
  <si>
    <t>собственность 42:12:0106002:4581-42/012/2019-1 от 26.03.2019</t>
  </si>
  <si>
    <t>42:12:0106002:4579</t>
  </si>
  <si>
    <t>Собственность 42:12:0106002:4579-42/012/2019-2 от 26.03.2019</t>
  </si>
  <si>
    <t>42:12:0106003:1244</t>
  </si>
  <si>
    <t>800,00</t>
  </si>
  <si>
    <t>собственность 42:12:0106003:1244-42/012/2019-1 от 01.04.2019</t>
  </si>
  <si>
    <t>1.5.15.1</t>
  </si>
  <si>
    <t>1.5.15.2</t>
  </si>
  <si>
    <t>42:12:0106003:1236</t>
  </si>
  <si>
    <t>1100,00</t>
  </si>
  <si>
    <t>собственность 42:12:0106003:1236-42/012/2019-1 от 01.04.2019</t>
  </si>
  <si>
    <t>42:12:0106003:1239</t>
  </si>
  <si>
    <t>2300,00</t>
  </si>
  <si>
    <t>01.04.2019</t>
  </si>
  <si>
    <t>собственность 42:12:0106003:1239-42/12/2019-1 от 01.04.2019</t>
  </si>
  <si>
    <t>42:12:0106003:1241</t>
  </si>
  <si>
    <t>200,00</t>
  </si>
  <si>
    <t>Собственность 42:12:0106003:1241-42/012/2019-1 от 01.04.2019</t>
  </si>
  <si>
    <t>42:12:0106003:1242</t>
  </si>
  <si>
    <t>протяж. 970 м</t>
  </si>
  <si>
    <t>970,00</t>
  </si>
  <si>
    <t>.</t>
  </si>
  <si>
    <t>Собственность 42:12:0106003:1242-42/012/2019-1 от 01.04.2019</t>
  </si>
  <si>
    <t>42:12:0106002:4585</t>
  </si>
  <si>
    <t>400,00</t>
  </si>
  <si>
    <t>Собственность 42:12:0106002:4585-42/012/2019-1 от 01.04.2019</t>
  </si>
  <si>
    <t>42:12:0106003:1240</t>
  </si>
  <si>
    <t xml:space="preserve">протяж. 360 м </t>
  </si>
  <si>
    <t>720,00</t>
  </si>
  <si>
    <t>Собственность 42:12:0106003:1240-42/012/2019-1 от 01.04.2019</t>
  </si>
  <si>
    <t>собственность 42:12:0106003:1230-42/012/2019-1 от 22.03.2019</t>
  </si>
  <si>
    <t>22.03.2019</t>
  </si>
  <si>
    <t>42:12:0106003:1231</t>
  </si>
  <si>
    <t>Собственность 42:12:0106003:1231-42/012/2019-1 от 26.03.2019</t>
  </si>
  <si>
    <t>42:12:0106002:4582</t>
  </si>
  <si>
    <t>собственность 42:12:0106002:4582-42/012/2019-1 от 26.03.2019</t>
  </si>
  <si>
    <t>42:12:0106003:1237</t>
  </si>
  <si>
    <t>протяж. 420 м</t>
  </si>
  <si>
    <t xml:space="preserve">Кемеровская область, Таштагольский район, пгт. Мундыбаш, ул.Коммунистическая </t>
  </si>
  <si>
    <t>собственность 42:12:0106003:1237-42/012/2019-1 от 26.03.2019</t>
  </si>
  <si>
    <t>1.5.7.1</t>
  </si>
  <si>
    <t>1.5.7.2</t>
  </si>
  <si>
    <t>42:12:0106003:1238</t>
  </si>
  <si>
    <t>протяж. 840 м</t>
  </si>
  <si>
    <t>собственность 42:12:0106003:1238-42/012/2019-1 от 26.03.2019</t>
  </si>
  <si>
    <t>42:12:0000000:816</t>
  </si>
  <si>
    <t>протяж. 860 м</t>
  </si>
  <si>
    <t>860,00</t>
  </si>
  <si>
    <t>собственность 42:12:0000000:816-42/012/2019-1 от 26.03.2019</t>
  </si>
  <si>
    <t>42:12:0106003:1243</t>
  </si>
  <si>
    <t>протяж. 1150 м</t>
  </si>
  <si>
    <t>1150,00</t>
  </si>
  <si>
    <t>собственность 42:12:0106003:1243-42/012/2019-1 от 26.03.2019</t>
  </si>
  <si>
    <t>42:12:0106002:4589</t>
  </si>
  <si>
    <t>1460,00</t>
  </si>
  <si>
    <t>собственность 42:12:0106002:4589-42/012/2019-1 от 26.03.2019</t>
  </si>
  <si>
    <t>42:12:0106002:4587</t>
  </si>
  <si>
    <t>протяж. 210 м</t>
  </si>
  <si>
    <t>420,00</t>
  </si>
  <si>
    <t>собственность 42:12:0106002:4587-42/012/2019-1 от 26.03.2018 г.</t>
  </si>
  <si>
    <t>42:12:0106002:4588</t>
  </si>
  <si>
    <t>протяж. 230 м</t>
  </si>
  <si>
    <t>460,00</t>
  </si>
  <si>
    <t>собственность 42:12:0106002:4588-42/012/2019-1 от 26.03.2018 г.</t>
  </si>
  <si>
    <t>42:12:0000000:815</t>
  </si>
  <si>
    <t>660,00</t>
  </si>
  <si>
    <t>собственность 42:12:0000000:815-42/012/2019-1 от 26.03.2019</t>
  </si>
  <si>
    <t>42:12:0106002:4586</t>
  </si>
  <si>
    <t>500,00</t>
  </si>
  <si>
    <t>Собственность 42:12:0106002:4586-42/012/2019-1 от 26.03.2019</t>
  </si>
  <si>
    <t>42:12:0106008:179</t>
  </si>
  <si>
    <t>1800,00</t>
  </si>
  <si>
    <t>собственность 42:12:0106008:179-42/012/2019-1 от 26.03.2018 г.</t>
  </si>
  <si>
    <t xml:space="preserve">Земельный участок </t>
  </si>
  <si>
    <t>Кемеровская область, Таштагольский муниципальный район, Мундыбашское городское поселение, пгт Мундыбаш, ул Октябрьская</t>
  </si>
  <si>
    <t>42:12:0000000:818</t>
  </si>
  <si>
    <t xml:space="preserve"> 01.04.2019</t>
  </si>
  <si>
    <t>собственность 42:12:0000000:818-42/012/2019-1 от 01.04.2019</t>
  </si>
  <si>
    <t>1.8.1</t>
  </si>
  <si>
    <t>1.8.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</si>
  <si>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</si>
  <si>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</si>
  <si>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</si>
  <si>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</si>
  <si>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</si>
  <si>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</si>
  <si>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</si>
  <si>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</si>
  <si>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</si>
  <si>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</si>
  <si>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1.5.32.1</t>
  </si>
  <si>
    <t>Автомобильная дорога</t>
  </si>
  <si>
    <t>Кемеровская область, Таштагольский район, пгт. Мундыбаш, ул. Вокзальная</t>
  </si>
  <si>
    <t>42:12:0000000:820</t>
  </si>
  <si>
    <t>протяж. 1300 м</t>
  </si>
  <si>
    <t>2600</t>
  </si>
  <si>
    <t>10.04.2019</t>
  </si>
  <si>
    <t xml:space="preserve">Собственность 42:12:0000000:820-42/012/2019-1 от 10.04.2019 </t>
  </si>
  <si>
    <t>42:12:0000000:819</t>
  </si>
  <si>
    <t>протяж. 700 м</t>
  </si>
  <si>
    <t>1400</t>
  </si>
  <si>
    <t>Собственность 42:12:0000000:819-42/012/2019-1 от 10.04.2019</t>
  </si>
  <si>
    <t>Кемеровская область, Таштагольский район, пгт. Мундыбаш, ул. Лузина</t>
  </si>
  <si>
    <t>1.5.20.1</t>
  </si>
  <si>
    <t>42:12:0106006:162</t>
  </si>
  <si>
    <t>920</t>
  </si>
  <si>
    <t>собственность 42:12:0106006:162-42/012/2019-1 от 10.04.2019</t>
  </si>
  <si>
    <t>1.8.12</t>
  </si>
  <si>
    <t>1.8.13</t>
  </si>
  <si>
    <t>Сквер</t>
  </si>
  <si>
    <t>площ счаст детство Ленина 22</t>
  </si>
  <si>
    <t>1.8.14</t>
  </si>
  <si>
    <t>1.8.15</t>
  </si>
  <si>
    <t>42:12:0000000:821</t>
  </si>
  <si>
    <t xml:space="preserve"> 04.04.2019</t>
  </si>
  <si>
    <t>Земельный участок "Жасминка"</t>
  </si>
  <si>
    <t>42:12:0106011:7</t>
  </si>
  <si>
    <t>Кемеровская область, Таштагольский муниципальный район, Мундыбашское городское поселение, пгт Мундыбаш</t>
  </si>
  <si>
    <t>Земли промышленности,энергетики,безопасности и земли иного специального назначения</t>
  </si>
  <si>
    <t>870835</t>
  </si>
  <si>
    <t>327 931 236,35</t>
  </si>
  <si>
    <t>28.07.2019</t>
  </si>
  <si>
    <t>собственность 42:12:0106011:7-42/012/2019-1 от 23.04.2019</t>
  </si>
  <si>
    <t>РАЗДЕЛ №10</t>
  </si>
  <si>
    <t>Постоянное бессрочное пользования</t>
  </si>
  <si>
    <t>РАСПОРЯЖЕНИЕ</t>
  </si>
  <si>
    <t>10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</si>
  <si>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</si>
  <si>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</si>
  <si>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</si>
  <si>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</si>
  <si>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</si>
  <si>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</si>
  <si>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</si>
  <si>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</si>
  <si>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Земельный участок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</si>
  <si>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2/1</t>
  </si>
  <si>
    <t>Постоянное бессрочное пользование № 42:12:0106002:4591-42/012/2019-1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</si>
  <si>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22/1</t>
  </si>
  <si>
    <t>42:12:0106002:4584</t>
  </si>
  <si>
    <t>42:12:0106002:4591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</si>
  <si>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31/1</t>
  </si>
  <si>
    <t>42:12:0106002:4583</t>
  </si>
  <si>
    <t>Постоянное бессрочное пользование № 42:12:0106002:4584-42/012/2019-1</t>
  </si>
  <si>
    <t>Постоянное бессрочное пользование № 42:12:0106002:4583-42/012/2019-1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</si>
  <si>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2/2</t>
  </si>
  <si>
    <t>42:12:0106002:4593</t>
  </si>
  <si>
    <t>Земельный участок ул. Октябрьская</t>
  </si>
  <si>
    <t>42:12:0000000:825</t>
  </si>
  <si>
    <t>собственность 42:12:0000000:825-42/012/2019-1 от 13.05.2019</t>
  </si>
  <si>
    <t xml:space="preserve"> 13.05.2019</t>
  </si>
  <si>
    <t>Кемеровская область, Таштагольский муниципальный район, Мундыбашское городское поселение, пгт Мундыбаш, ул Мамонтова</t>
  </si>
  <si>
    <t>42:12:0106002:4601</t>
  </si>
  <si>
    <t>8810</t>
  </si>
  <si>
    <t>отсутствует</t>
  </si>
  <si>
    <t>29.05.2019</t>
  </si>
  <si>
    <t>собственность 42:12:0106002:4601-42/012/2019-1 от 29.05.2019</t>
  </si>
  <si>
    <t>1.8.16</t>
  </si>
  <si>
    <t>Кемеровская область, Таштагольский муниципальный район, Мундыбашское городское поселение, пгт Мундыбаш, ул Ленина</t>
  </si>
  <si>
    <t>42:12:0106002:4604</t>
  </si>
  <si>
    <t>1144</t>
  </si>
  <si>
    <t>20.06.2019</t>
  </si>
  <si>
    <t>Перечень целевого муниципального имущества передачи в аренду субъектам малого и среднего предпринимательства</t>
  </si>
  <si>
    <t>РАЗДЕЛ №1.4.</t>
  </si>
  <si>
    <t>1.4.8</t>
  </si>
  <si>
    <t>наименование объекта</t>
  </si>
  <si>
    <t>адрес объекта</t>
  </si>
  <si>
    <t>Площадь, кв.м</t>
  </si>
  <si>
    <t>цели передачи</t>
  </si>
  <si>
    <t>Кадастровый номер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</si>
  <si>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</si>
  <si>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</si>
  <si>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</si>
  <si>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</si>
  <si>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</si>
  <si>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</si>
  <si>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</si>
  <si>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</si>
  <si>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</si>
  <si>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пгт. Мундыбаш, ул. Григорьева СТЦ Мундыбаш ворота в горную шорию</t>
  </si>
  <si>
    <t>Под размещение гостинницы, кафе</t>
  </si>
  <si>
    <t>42:12:0106003:1152</t>
  </si>
  <si>
    <t>пгт.Мундыбаш ул. Октябрьская, 70</t>
  </si>
  <si>
    <t>Под размещение баз, складов</t>
  </si>
  <si>
    <t>42:12:0106004:54</t>
  </si>
  <si>
    <t>пгт.Мундыбаш ул. Октябрьская, район участка № 70</t>
  </si>
  <si>
    <t>42:12:0106004:55</t>
  </si>
  <si>
    <t>для временное хранение груза</t>
  </si>
  <si>
    <t>пгт.Мундыбаш ул. Октябрьская, 63</t>
  </si>
  <si>
    <t>Под размещение склада</t>
  </si>
  <si>
    <t>42:12:0106002:4543</t>
  </si>
  <si>
    <t>пгт.Мундыбаш ул. Октябрьская, 27</t>
  </si>
  <si>
    <t>Под строительную промышленность</t>
  </si>
  <si>
    <t>42:12:0106004:71</t>
  </si>
  <si>
    <t>пгт.Мундыбаш ул. Мамонтова, район дома № 1</t>
  </si>
  <si>
    <t>Под торговый павильон</t>
  </si>
  <si>
    <t>42:12:0106002:3387</t>
  </si>
  <si>
    <t>пгт.Мундыбаш ул. Дзержинского, 16</t>
  </si>
  <si>
    <t>Под магазин</t>
  </si>
  <si>
    <t>42:12:0106002:38</t>
  </si>
  <si>
    <t>пгт.Мундыбаш ул. Советская, 19 А</t>
  </si>
  <si>
    <t>42:12:0106002:319</t>
  </si>
  <si>
    <t>пгт.Мундыбаш, район очистных сооружений и полигона ТБО</t>
  </si>
  <si>
    <t>Под полигон по сортировке мусора</t>
  </si>
  <si>
    <t>42:12:0106001:374</t>
  </si>
  <si>
    <t>пгт.Мундыбаш ул. Ленина, 29 А</t>
  </si>
  <si>
    <t>42:12:0106002:636</t>
  </si>
  <si>
    <t>Российская Федерация, Кемеровская область, таштагольский муниципальный район, Мундыбашское городское поселения, пгт. Мундыбаш, ул. Лузина 14/1</t>
  </si>
  <si>
    <t>42:12:0106006:163</t>
  </si>
  <si>
    <t>Земельный участок под детской площадкой "в гостях у сказки"</t>
  </si>
  <si>
    <t>42:12:0106002:4598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</si>
  <si>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1/1</t>
  </si>
  <si>
    <t>Земельный участок под стадионом ул. Тельбесская,  1 В</t>
  </si>
  <si>
    <t>42:12:0106003:1254</t>
  </si>
  <si>
    <t>Постоянное бессрочное пользование № 42:12:0106003:1254-42/012/2019-1</t>
  </si>
  <si>
    <t>Постоянное бессрочное пользование № 42:12:0106002:4598-42/012/2019-1</t>
  </si>
  <si>
    <t>Постоянное бессрочное пользование № 42:12:0106006:163-42/012/2019-1 от 14.05.2019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</si>
</sst>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70C0"/>
      <name val="Times New Roman"/>
      <family val="1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 Cyr"/>
      <family val="2"/>
      <charset val="204"/>
    </font>
    <font>
      <sz val="9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sz val="9"/>
      <color rgb="FF009900"/>
      <name val="Arial Cyr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8"/>
      <color rgb="FFCC00CC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9"/>
      <color rgb="FFFF0000"/>
      <name val="Arial"/>
      <family val="2"/>
      <charset val="204"/>
    </font>
    <font>
      <sz val="9"/>
      <name val="Times New Roman"/>
      <family val="1"/>
      <charset val="204"/>
    </font>
    <font>
      <sz val="9"/>
      <color rgb="FF009900"/>
      <name val="Arial"/>
      <family val="2"/>
      <charset val="204"/>
    </font>
    <font>
      <sz val="9"/>
      <color rgb="FF008000"/>
      <name val="Arial Cyr"/>
      <family val="2"/>
      <charset val="204"/>
    </font>
    <font>
      <sz val="9"/>
      <color rgb="FF008000"/>
      <name val="Arial"/>
      <family val="2"/>
      <charset val="204"/>
    </font>
    <font>
      <i/>
      <sz val="9"/>
      <color rgb="FFFF0000"/>
      <name val="Arial Cyr"/>
      <family val="2"/>
      <charset val="204"/>
    </font>
    <font>
      <sz val="9"/>
      <color rgb="FF009900"/>
      <name val="Arial"/>
      <family val="2"/>
    </font>
    <font>
      <sz val="9"/>
      <color rgb="FFCC00CC"/>
      <name val="Arial Cyr"/>
      <family val="2"/>
      <charset val="204"/>
    </font>
    <font>
      <i/>
      <sz val="9"/>
      <color rgb="FF009900"/>
      <name val="Arial Cyr"/>
      <family val="2"/>
      <charset val="204"/>
    </font>
    <font>
      <sz val="9"/>
      <color rgb="FF7030A0"/>
      <name val="Arial Cyr"/>
      <family val="2"/>
      <charset val="204"/>
    </font>
    <font>
      <sz val="10"/>
      <color theme="0"/>
      <name val="Arial Cyr"/>
      <charset val="204"/>
    </font>
    <font>
      <sz val="8"/>
      <name val="Arial Cyr"/>
      <charset val="204"/>
    </font>
    <font>
      <sz val="9"/>
      <color theme="1"/>
      <name val="Arial Cyr"/>
      <family val="2"/>
      <charset val="204"/>
    </font>
    <font>
      <sz val="9"/>
      <color theme="1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20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i/>
      <sz val="9"/>
      <color rgb="FFFF0000"/>
      <name val="Arial Cyr"/>
      <charset val="204"/>
    </font>
    <font>
      <b/>
      <i/>
      <sz val="8"/>
      <color rgb="FFFF0000"/>
      <name val="Arial Cyr"/>
      <charset val="204"/>
    </font>
    <font>
      <i/>
      <sz val="18"/>
      <color rgb="FFFF0000"/>
      <name val="Arial Cyr"/>
      <charset val="204"/>
    </font>
    <font>
      <i/>
      <sz val="26"/>
      <color rgb="FFFF0000"/>
      <name val="Arial Cyr"/>
      <charset val="204"/>
    </font>
    <font>
      <b/>
      <sz val="18"/>
      <name val="Arial"/>
      <family val="2"/>
      <charset val="204"/>
    </font>
    <font>
      <sz val="8"/>
      <color rgb="FF7030A0"/>
      <name val="Arial Cyr"/>
      <charset val="204"/>
    </font>
    <font>
      <i/>
      <sz val="8"/>
      <color rgb="FF7030A0"/>
      <name val="Arial Cyr"/>
      <charset val="204"/>
    </font>
    <font>
      <sz val="8"/>
      <color rgb="FF0070C0"/>
      <name val="Arial Cyr"/>
      <charset val="204"/>
    </font>
    <font>
      <sz val="7"/>
      <color rgb="FF0070C0"/>
      <name val="Arial Cyr"/>
      <charset val="204"/>
    </font>
    <font>
      <sz val="10"/>
      <color rgb="FF0070C0"/>
      <name val="Arial Cyr"/>
      <charset val="204"/>
    </font>
    <font>
      <b/>
      <i/>
      <sz val="8"/>
      <color rgb="FF0070C0"/>
      <name val="Arial Cyr"/>
      <charset val="204"/>
    </font>
    <font>
      <sz val="8"/>
      <color rgb="FFFF0000"/>
      <name val="Arial Cyr"/>
      <charset val="204"/>
    </font>
    <font>
      <sz val="9"/>
      <color rgb="FF0070C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2"/>
      <name val="Arial Cyr"/>
      <charset val="204"/>
    </font>
    <font>
      <i/>
      <sz val="9"/>
      <name val="Arial Cyr"/>
      <family val="2"/>
      <charset val="204"/>
    </font>
    <font>
      <sz val="9"/>
      <color theme="0"/>
      <name val="Arial Cyr"/>
      <family val="2"/>
      <charset val="204"/>
    </font>
    <font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8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22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2">
    <xf numFmtId="0" fontId="0" fillId="0" borderId="0" xfId="0"/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6" fillId="0" borderId="6" xfId="0" applyNumberFormat="1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21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4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8" fillId="0" borderId="0" xfId="0" applyNumberFormat="1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49" fontId="21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vertical="top" wrapText="1"/>
    </xf>
    <xf numFmtId="49" fontId="32" fillId="0" borderId="1" xfId="0" applyNumberFormat="1" applyFont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horizontal="left" vertical="top" wrapText="1" shrinkToFit="1"/>
    </xf>
    <xf numFmtId="164" fontId="33" fillId="0" borderId="1" xfId="0" applyNumberFormat="1" applyFont="1" applyFill="1" applyBorder="1" applyAlignment="1">
      <alignment horizontal="left" vertical="top" wrapText="1" shrinkToFit="1"/>
    </xf>
    <xf numFmtId="4" fontId="33" fillId="0" borderId="1" xfId="0" applyNumberFormat="1" applyFont="1" applyFill="1" applyBorder="1" applyAlignment="1">
      <alignment horizontal="left" vertical="top" wrapText="1" shrinkToFit="1"/>
    </xf>
    <xf numFmtId="4" fontId="33" fillId="0" borderId="1" xfId="0" applyNumberFormat="1" applyFont="1" applyFill="1" applyBorder="1" applyAlignment="1">
      <alignment horizontal="left" vertical="top" wrapText="1"/>
    </xf>
    <xf numFmtId="49" fontId="35" fillId="0" borderId="0" xfId="0" applyNumberFormat="1" applyFont="1" applyAlignment="1">
      <alignment vertical="top" wrapText="1"/>
    </xf>
    <xf numFmtId="49" fontId="33" fillId="0" borderId="1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9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49" fontId="32" fillId="0" borderId="0" xfId="0" applyNumberFormat="1" applyFont="1" applyFill="1" applyAlignment="1">
      <alignment vertical="top" wrapText="1"/>
    </xf>
    <xf numFmtId="49" fontId="32" fillId="0" borderId="0" xfId="0" applyNumberFormat="1" applyFont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40" fillId="0" borderId="0" xfId="0" applyFont="1" applyBorder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49" fontId="33" fillId="0" borderId="1" xfId="0" applyNumberFormat="1" applyFont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27" fillId="0" borderId="0" xfId="0" applyNumberFormat="1" applyFont="1" applyBorder="1" applyAlignment="1">
      <alignment vertical="top" wrapText="1"/>
    </xf>
    <xf numFmtId="0" fontId="36" fillId="0" borderId="0" xfId="0" applyFont="1" applyFill="1" applyAlignment="1">
      <alignment vertical="top" wrapText="1"/>
    </xf>
    <xf numFmtId="49" fontId="24" fillId="0" borderId="0" xfId="0" applyNumberFormat="1" applyFont="1" applyBorder="1" applyAlignment="1">
      <alignment vertical="top" wrapText="1" shrinkToFit="1"/>
    </xf>
    <xf numFmtId="0" fontId="3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vertical="top" wrapText="1"/>
    </xf>
    <xf numFmtId="49" fontId="19" fillId="0" borderId="1" xfId="0" applyNumberFormat="1" applyFont="1" applyFill="1" applyBorder="1" applyAlignment="1">
      <alignment horizontal="left" vertical="top" wrapText="1" shrinkToFit="1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0" fillId="0" borderId="6" xfId="0" applyBorder="1" applyAlignment="1"/>
    <xf numFmtId="0" fontId="12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30" fillId="0" borderId="0" xfId="0" applyFont="1" applyFill="1" applyBorder="1" applyAlignment="1">
      <alignment vertical="top"/>
    </xf>
    <xf numFmtId="0" fontId="10" fillId="0" borderId="8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right" vertical="top" wrapText="1"/>
    </xf>
    <xf numFmtId="49" fontId="12" fillId="0" borderId="2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 shrinkToFit="1"/>
    </xf>
    <xf numFmtId="0" fontId="48" fillId="0" borderId="1" xfId="0" applyFont="1" applyFill="1" applyBorder="1" applyAlignment="1">
      <alignment vertical="top" wrapText="1" shrinkToFit="1"/>
    </xf>
    <xf numFmtId="0" fontId="48" fillId="0" borderId="1" xfId="0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left" vertical="top" wrapText="1" shrinkToFit="1"/>
    </xf>
    <xf numFmtId="14" fontId="48" fillId="0" borderId="1" xfId="0" applyNumberFormat="1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vertical="top" wrapText="1" shrinkToFit="1"/>
    </xf>
    <xf numFmtId="4" fontId="48" fillId="0" borderId="3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top" wrapText="1" shrinkToFit="1"/>
    </xf>
    <xf numFmtId="4" fontId="15" fillId="0" borderId="1" xfId="0" applyNumberFormat="1" applyFont="1" applyFill="1" applyBorder="1" applyAlignment="1">
      <alignment horizontal="right" vertical="top" wrapText="1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49" fontId="15" fillId="0" borderId="1" xfId="0" applyNumberFormat="1" applyFont="1" applyFill="1" applyBorder="1" applyAlignment="1">
      <alignment vertical="top" wrapText="1" shrinkToFit="1"/>
    </xf>
    <xf numFmtId="49" fontId="49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left" vertical="top" wrapText="1"/>
    </xf>
    <xf numFmtId="49" fontId="49" fillId="0" borderId="1" xfId="0" applyNumberFormat="1" applyFont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4" fontId="49" fillId="0" borderId="1" xfId="0" applyNumberFormat="1" applyFont="1" applyBorder="1" applyAlignment="1">
      <alignment vertical="top" wrapText="1"/>
    </xf>
    <xf numFmtId="0" fontId="49" fillId="0" borderId="1" xfId="0" applyFont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vertical="top" wrapText="1" shrinkToFit="1"/>
    </xf>
    <xf numFmtId="49" fontId="42" fillId="0" borderId="1" xfId="0" applyNumberFormat="1" applyFont="1" applyFill="1" applyBorder="1" applyAlignment="1">
      <alignment vertical="top" wrapText="1"/>
    </xf>
    <xf numFmtId="4" fontId="42" fillId="0" borderId="1" xfId="0" applyNumberFormat="1" applyFont="1" applyFill="1" applyBorder="1" applyAlignment="1">
      <alignment vertical="top" wrapText="1"/>
    </xf>
    <xf numFmtId="49" fontId="42" fillId="0" borderId="1" xfId="0" applyNumberFormat="1" applyFont="1" applyFill="1" applyBorder="1" applyAlignment="1">
      <alignment horizontal="right" vertical="top" wrapText="1"/>
    </xf>
    <xf numFmtId="49" fontId="48" fillId="0" borderId="1" xfId="18" applyNumberFormat="1" applyFont="1" applyFill="1" applyBorder="1" applyAlignment="1">
      <alignment vertical="top" wrapText="1" shrinkToFit="1"/>
    </xf>
    <xf numFmtId="49" fontId="42" fillId="0" borderId="1" xfId="0" applyNumberFormat="1" applyFont="1" applyBorder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49" fontId="50" fillId="0" borderId="1" xfId="0" applyNumberFormat="1" applyFont="1" applyFill="1" applyBorder="1" applyAlignment="1">
      <alignment horizontal="left" vertical="top" wrapText="1"/>
    </xf>
    <xf numFmtId="49" fontId="40" fillId="0" borderId="1" xfId="0" applyNumberFormat="1" applyFont="1" applyBorder="1" applyAlignment="1">
      <alignment vertical="top" wrapText="1"/>
    </xf>
    <xf numFmtId="4" fontId="52" fillId="0" borderId="1" xfId="0" applyNumberFormat="1" applyFont="1" applyFill="1" applyBorder="1" applyAlignment="1">
      <alignment horizontal="right" vertical="top" wrapText="1" shrinkToFit="1"/>
    </xf>
    <xf numFmtId="4" fontId="51" fillId="0" borderId="1" xfId="0" applyNumberFormat="1" applyFont="1" applyBorder="1" applyAlignment="1">
      <alignment vertical="top" wrapText="1"/>
    </xf>
    <xf numFmtId="14" fontId="50" fillId="0" borderId="1" xfId="0" applyNumberFormat="1" applyFont="1" applyBorder="1" applyAlignment="1">
      <alignment horizontal="left" vertical="top" wrapText="1"/>
    </xf>
    <xf numFmtId="49" fontId="50" fillId="0" borderId="1" xfId="18" applyNumberFormat="1" applyFont="1" applyFill="1" applyBorder="1" applyAlignment="1">
      <alignment vertical="top" wrapText="1" shrinkToFit="1"/>
    </xf>
    <xf numFmtId="49" fontId="53" fillId="0" borderId="3" xfId="0" applyNumberFormat="1" applyFont="1" applyFill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 shrinkToFit="1"/>
    </xf>
    <xf numFmtId="49" fontId="53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50" fillId="0" borderId="1" xfId="0" applyNumberFormat="1" applyFont="1" applyBorder="1" applyAlignment="1">
      <alignment horizontal="left" vertical="top" wrapText="1" shrinkToFit="1"/>
    </xf>
    <xf numFmtId="49" fontId="40" fillId="0" borderId="2" xfId="0" applyNumberFormat="1" applyFont="1" applyBorder="1" applyAlignment="1">
      <alignment vertical="top" wrapText="1"/>
    </xf>
    <xf numFmtId="4" fontId="40" fillId="0" borderId="1" xfId="0" applyNumberFormat="1" applyFont="1" applyFill="1" applyBorder="1" applyAlignment="1">
      <alignment horizontal="left" vertical="top" wrapText="1"/>
    </xf>
    <xf numFmtId="4" fontId="54" fillId="0" borderId="5" xfId="2" applyNumberFormat="1" applyFont="1" applyFill="1" applyBorder="1" applyAlignment="1">
      <alignment vertical="top" wrapText="1" shrinkToFit="1"/>
    </xf>
    <xf numFmtId="4" fontId="50" fillId="0" borderId="1" xfId="19" applyNumberFormat="1" applyFont="1" applyFill="1" applyBorder="1" applyAlignment="1">
      <alignment vertical="top" wrapText="1" shrinkToFit="1"/>
    </xf>
    <xf numFmtId="4" fontId="40" fillId="0" borderId="1" xfId="0" applyNumberFormat="1" applyFont="1" applyFill="1" applyBorder="1" applyAlignment="1">
      <alignment vertical="top" wrapText="1"/>
    </xf>
    <xf numFmtId="4" fontId="55" fillId="0" borderId="1" xfId="0" applyNumberFormat="1" applyFont="1" applyFill="1" applyBorder="1" applyAlignment="1">
      <alignment vertical="top" wrapText="1"/>
    </xf>
    <xf numFmtId="4" fontId="54" fillId="0" borderId="1" xfId="17" applyNumberFormat="1" applyFont="1" applyFill="1" applyBorder="1" applyAlignment="1">
      <alignment vertical="top" wrapText="1" shrinkToFit="1"/>
    </xf>
    <xf numFmtId="14" fontId="56" fillId="0" borderId="1" xfId="0" applyNumberFormat="1" applyFont="1" applyBorder="1" applyAlignment="1">
      <alignment horizontal="left" vertical="top" wrapText="1"/>
    </xf>
    <xf numFmtId="49" fontId="50" fillId="0" borderId="1" xfId="3" applyNumberFormat="1" applyFont="1" applyFill="1" applyBorder="1" applyAlignment="1">
      <alignment vertical="top" wrapText="1" shrinkToFit="1"/>
    </xf>
    <xf numFmtId="49" fontId="53" fillId="0" borderId="1" xfId="0" applyNumberFormat="1" applyFont="1" applyBorder="1" applyAlignment="1">
      <alignment horizontal="left" vertical="top" wrapText="1"/>
    </xf>
    <xf numFmtId="49" fontId="36" fillId="0" borderId="1" xfId="0" applyNumberFormat="1" applyFont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left" vertical="top" wrapText="1"/>
    </xf>
    <xf numFmtId="4" fontId="48" fillId="0" borderId="1" xfId="0" applyNumberFormat="1" applyFont="1" applyFill="1" applyBorder="1" applyAlignment="1">
      <alignment horizontal="left" vertical="top" wrapText="1"/>
    </xf>
    <xf numFmtId="49" fontId="50" fillId="0" borderId="1" xfId="0" applyNumberFormat="1" applyFont="1" applyFill="1" applyBorder="1" applyAlignment="1">
      <alignment horizontal="left" vertical="top" wrapText="1" shrinkToFit="1"/>
    </xf>
    <xf numFmtId="49" fontId="50" fillId="0" borderId="1" xfId="0" applyNumberFormat="1" applyFont="1" applyFill="1" applyBorder="1" applyAlignment="1">
      <alignment vertical="top" wrapText="1" shrinkToFit="1"/>
    </xf>
    <xf numFmtId="164" fontId="50" fillId="0" borderId="1" xfId="0" applyNumberFormat="1" applyFont="1" applyFill="1" applyBorder="1" applyAlignment="1">
      <alignment horizontal="left" vertical="top" wrapText="1" shrinkToFit="1"/>
    </xf>
    <xf numFmtId="4" fontId="50" fillId="0" borderId="1" xfId="0" applyNumberFormat="1" applyFont="1" applyFill="1" applyBorder="1" applyAlignment="1">
      <alignment horizontal="left" vertical="top" wrapText="1" shrinkToFit="1"/>
    </xf>
    <xf numFmtId="4" fontId="50" fillId="0" borderId="1" xfId="0" applyNumberFormat="1" applyFont="1" applyFill="1" applyBorder="1" applyAlignment="1">
      <alignment horizontal="left" vertical="top" wrapText="1"/>
    </xf>
    <xf numFmtId="49" fontId="50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49" fontId="57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top" wrapText="1"/>
    </xf>
    <xf numFmtId="2" fontId="58" fillId="0" borderId="0" xfId="0" applyNumberFormat="1" applyFont="1" applyAlignment="1">
      <alignment vertical="top" wrapText="1"/>
    </xf>
    <xf numFmtId="49" fontId="17" fillId="0" borderId="1" xfId="0" applyNumberFormat="1" applyFont="1" applyBorder="1" applyAlignment="1">
      <alignment vertical="top" wrapText="1" shrinkToFit="1"/>
    </xf>
    <xf numFmtId="49" fontId="17" fillId="2" borderId="1" xfId="0" applyNumberFormat="1" applyFont="1" applyFill="1" applyBorder="1" applyAlignment="1">
      <alignment vertical="top" wrapText="1"/>
    </xf>
    <xf numFmtId="4" fontId="59" fillId="0" borderId="1" xfId="0" applyNumberFormat="1" applyFont="1" applyBorder="1" applyAlignment="1">
      <alignment horizontal="center" vertical="top" wrapText="1"/>
    </xf>
    <xf numFmtId="49" fontId="60" fillId="0" borderId="1" xfId="0" applyNumberFormat="1" applyFont="1" applyFill="1" applyBorder="1" applyAlignment="1">
      <alignment vertical="top" wrapText="1" shrinkToFit="1"/>
    </xf>
    <xf numFmtId="0" fontId="29" fillId="0" borderId="1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49" fontId="63" fillId="2" borderId="1" xfId="0" applyNumberFormat="1" applyFont="1" applyFill="1" applyBorder="1" applyAlignment="1">
      <alignment vertical="top" wrapText="1" shrinkToFit="1"/>
    </xf>
    <xf numFmtId="0" fontId="0" fillId="2" borderId="3" xfId="0" applyFill="1" applyBorder="1" applyAlignment="1">
      <alignment vertical="top" wrapText="1" shrinkToFit="1"/>
    </xf>
    <xf numFmtId="0" fontId="0" fillId="2" borderId="3" xfId="0" applyNumberFormat="1" applyFont="1" applyFill="1" applyBorder="1" applyAlignment="1">
      <alignment vertical="top" wrapText="1" shrinkToFit="1"/>
    </xf>
    <xf numFmtId="0" fontId="29" fillId="2" borderId="3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vertical="top" wrapText="1" shrinkToFit="1"/>
    </xf>
    <xf numFmtId="1" fontId="0" fillId="2" borderId="3" xfId="0" applyNumberFormat="1" applyFont="1" applyFill="1" applyBorder="1" applyAlignment="1">
      <alignment horizontal="center" vertical="top" wrapText="1" shrinkToFit="1"/>
    </xf>
    <xf numFmtId="4" fontId="0" fillId="2" borderId="1" xfId="0" applyNumberFormat="1" applyFont="1" applyFill="1" applyBorder="1" applyAlignment="1">
      <alignment vertical="top" wrapText="1" shrinkToFit="1"/>
    </xf>
    <xf numFmtId="2" fontId="0" fillId="2" borderId="1" xfId="0" applyNumberFormat="1" applyFont="1" applyFill="1" applyBorder="1" applyAlignment="1">
      <alignment vertical="top" wrapText="1"/>
    </xf>
    <xf numFmtId="14" fontId="0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 wrapText="1" shrinkToFit="1"/>
    </xf>
    <xf numFmtId="0" fontId="0" fillId="2" borderId="3" xfId="0" applyFont="1" applyFill="1" applyBorder="1" applyAlignment="1">
      <alignment vertical="top" wrapText="1" shrinkToFit="1"/>
    </xf>
    <xf numFmtId="0" fontId="0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4" fontId="13" fillId="2" borderId="1" xfId="0" applyNumberFormat="1" applyFont="1" applyFill="1" applyBorder="1" applyAlignment="1">
      <alignment horizontal="right" vertical="top"/>
    </xf>
    <xf numFmtId="4" fontId="0" fillId="2" borderId="1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 shrinkToFit="1"/>
    </xf>
    <xf numFmtId="49" fontId="62" fillId="0" borderId="0" xfId="0" applyNumberFormat="1" applyFont="1" applyAlignment="1">
      <alignment vertical="top" wrapText="1"/>
    </xf>
    <xf numFmtId="49" fontId="66" fillId="0" borderId="0" xfId="0" applyNumberFormat="1" applyFont="1" applyAlignment="1">
      <alignment vertical="top" wrapText="1"/>
    </xf>
    <xf numFmtId="49" fontId="67" fillId="0" borderId="0" xfId="0" applyNumberFormat="1" applyFont="1" applyAlignment="1">
      <alignment vertical="top" wrapText="1"/>
    </xf>
    <xf numFmtId="49" fontId="62" fillId="0" borderId="0" xfId="0" applyNumberFormat="1" applyFont="1" applyFill="1" applyAlignment="1">
      <alignment vertical="top" wrapText="1"/>
    </xf>
    <xf numFmtId="49" fontId="59" fillId="0" borderId="0" xfId="0" applyNumberFormat="1" applyFont="1" applyAlignment="1">
      <alignment vertical="top" wrapText="1"/>
    </xf>
    <xf numFmtId="49" fontId="59" fillId="0" borderId="0" xfId="0" applyNumberFormat="1" applyFont="1" applyAlignment="1">
      <alignment horizontal="right" vertical="top" wrapText="1"/>
    </xf>
    <xf numFmtId="49" fontId="68" fillId="0" borderId="0" xfId="0" applyNumberFormat="1" applyFont="1" applyAlignment="1">
      <alignment vertical="top" wrapText="1"/>
    </xf>
    <xf numFmtId="49" fontId="59" fillId="0" borderId="1" xfId="0" applyNumberFormat="1" applyFont="1" applyBorder="1" applyAlignment="1">
      <alignment vertical="top" wrapText="1"/>
    </xf>
    <xf numFmtId="49" fontId="59" fillId="0" borderId="1" xfId="0" applyNumberFormat="1" applyFont="1" applyBorder="1" applyAlignment="1">
      <alignment horizontal="center" vertical="top" wrapText="1"/>
    </xf>
    <xf numFmtId="49" fontId="70" fillId="0" borderId="0" xfId="0" applyNumberFormat="1" applyFont="1" applyAlignment="1">
      <alignment vertical="top" wrapText="1"/>
    </xf>
    <xf numFmtId="49" fontId="59" fillId="0" borderId="2" xfId="0" applyNumberFormat="1" applyFont="1" applyBorder="1" applyAlignment="1">
      <alignment vertical="top" wrapText="1"/>
    </xf>
    <xf numFmtId="49" fontId="59" fillId="0" borderId="1" xfId="0" applyNumberFormat="1" applyFont="1" applyBorder="1" applyAlignment="1">
      <alignment horizontal="right" vertical="top" wrapText="1"/>
    </xf>
    <xf numFmtId="49" fontId="29" fillId="0" borderId="1" xfId="0" applyNumberFormat="1" applyFont="1" applyBorder="1" applyAlignment="1">
      <alignment vertical="top" wrapText="1"/>
    </xf>
    <xf numFmtId="49" fontId="62" fillId="0" borderId="6" xfId="0" applyNumberFormat="1" applyFont="1" applyBorder="1" applyAlignment="1">
      <alignment vertical="top" wrapText="1"/>
    </xf>
    <xf numFmtId="49" fontId="62" fillId="0" borderId="5" xfId="0" applyNumberFormat="1" applyFont="1" applyBorder="1" applyAlignment="1">
      <alignment vertical="top" wrapText="1"/>
    </xf>
    <xf numFmtId="49" fontId="59" fillId="0" borderId="1" xfId="0" applyNumberFormat="1" applyFont="1" applyBorder="1" applyAlignment="1">
      <alignment vertical="top" wrapText="1" shrinkToFit="1"/>
    </xf>
    <xf numFmtId="49" fontId="72" fillId="0" borderId="0" xfId="0" applyNumberFormat="1" applyFont="1" applyFill="1" applyBorder="1" applyAlignment="1">
      <alignment vertical="top" wrapText="1"/>
    </xf>
    <xf numFmtId="49" fontId="72" fillId="0" borderId="0" xfId="0" applyNumberFormat="1" applyFont="1" applyFill="1" applyAlignment="1">
      <alignment vertical="top" wrapText="1"/>
    </xf>
    <xf numFmtId="49" fontId="73" fillId="0" borderId="0" xfId="0" applyNumberFormat="1" applyFont="1" applyFill="1" applyAlignment="1">
      <alignment vertical="top" wrapText="1"/>
    </xf>
    <xf numFmtId="49" fontId="17" fillId="0" borderId="1" xfId="7" applyNumberFormat="1" applyFont="1" applyBorder="1" applyAlignment="1">
      <alignment vertical="top" wrapText="1" shrinkToFit="1"/>
    </xf>
    <xf numFmtId="49" fontId="17" fillId="0" borderId="1" xfId="7" applyNumberFormat="1" applyFont="1" applyFill="1" applyBorder="1" applyAlignment="1">
      <alignment vertical="top" wrapText="1" shrinkToFit="1"/>
    </xf>
    <xf numFmtId="49" fontId="17" fillId="0" borderId="2" xfId="6" applyNumberFormat="1" applyFont="1" applyFill="1" applyBorder="1" applyAlignment="1">
      <alignment horizontal="left" vertical="top" wrapText="1" shrinkToFit="1"/>
    </xf>
    <xf numFmtId="49" fontId="17" fillId="0" borderId="1" xfId="0" applyNumberFormat="1" applyFont="1" applyFill="1" applyBorder="1" applyAlignment="1">
      <alignment vertical="top" wrapText="1"/>
    </xf>
    <xf numFmtId="49" fontId="17" fillId="0" borderId="1" xfId="9" applyNumberFormat="1" applyFont="1" applyFill="1" applyBorder="1" applyAlignment="1">
      <alignment vertical="top" wrapText="1" shrinkToFit="1"/>
    </xf>
    <xf numFmtId="49" fontId="17" fillId="0" borderId="1" xfId="0" applyNumberFormat="1" applyFont="1" applyFill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right" vertical="top" wrapText="1"/>
    </xf>
    <xf numFmtId="14" fontId="17" fillId="0" borderId="1" xfId="0" applyNumberFormat="1" applyFont="1" applyFill="1" applyBorder="1" applyAlignment="1">
      <alignment horizontal="right" vertical="top" wrapText="1"/>
    </xf>
    <xf numFmtId="49" fontId="17" fillId="0" borderId="1" xfId="0" applyNumberFormat="1" applyFont="1" applyFill="1" applyBorder="1" applyAlignment="1">
      <alignment horizontal="right" vertical="top" wrapText="1"/>
    </xf>
    <xf numFmtId="49" fontId="17" fillId="0" borderId="1" xfId="8" applyNumberFormat="1" applyFont="1" applyFill="1" applyBorder="1" applyAlignment="1">
      <alignment vertical="top" wrapText="1" shrinkToFit="1"/>
    </xf>
    <xf numFmtId="0" fontId="76" fillId="0" borderId="0" xfId="0" applyFont="1" applyFill="1"/>
    <xf numFmtId="49" fontId="77" fillId="0" borderId="0" xfId="0" applyNumberFormat="1" applyFont="1" applyFill="1" applyAlignment="1">
      <alignment vertical="top" wrapText="1"/>
    </xf>
    <xf numFmtId="49" fontId="74" fillId="0" borderId="0" xfId="0" applyNumberFormat="1" applyFont="1" applyFill="1" applyAlignment="1">
      <alignment vertical="top" wrapText="1"/>
    </xf>
    <xf numFmtId="49" fontId="17" fillId="0" borderId="1" xfId="6" applyNumberFormat="1" applyFont="1" applyFill="1" applyBorder="1" applyAlignment="1">
      <alignment horizontal="left" vertical="top" wrapText="1" shrinkToFit="1"/>
    </xf>
    <xf numFmtId="0" fontId="17" fillId="0" borderId="1" xfId="0" applyFont="1" applyFill="1" applyBorder="1" applyAlignment="1">
      <alignment vertical="top"/>
    </xf>
    <xf numFmtId="49" fontId="74" fillId="0" borderId="0" xfId="0" applyNumberFormat="1" applyFont="1" applyFill="1" applyBorder="1" applyAlignment="1">
      <alignment vertical="top" wrapText="1"/>
    </xf>
    <xf numFmtId="49" fontId="17" fillId="0" borderId="1" xfId="6" applyNumberFormat="1" applyFont="1" applyBorder="1" applyAlignment="1">
      <alignment horizontal="left" vertical="top" wrapText="1" shrinkToFit="1"/>
    </xf>
    <xf numFmtId="49" fontId="17" fillId="0" borderId="1" xfId="9" applyNumberFormat="1" applyFont="1" applyBorder="1" applyAlignment="1">
      <alignment vertical="top" wrapText="1" shrinkToFit="1"/>
    </xf>
    <xf numFmtId="4" fontId="17" fillId="0" borderId="1" xfId="0" applyNumberFormat="1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vertical="top" wrapText="1"/>
    </xf>
    <xf numFmtId="49" fontId="17" fillId="0" borderId="1" xfId="8" applyNumberFormat="1" applyFont="1" applyBorder="1" applyAlignment="1">
      <alignment vertical="top" wrapText="1" shrinkToFit="1"/>
    </xf>
    <xf numFmtId="4" fontId="17" fillId="0" borderId="1" xfId="0" applyNumberFormat="1" applyFont="1" applyFill="1" applyBorder="1" applyAlignment="1">
      <alignment horizontal="right" vertical="top" wrapText="1" shrinkToFit="1"/>
    </xf>
    <xf numFmtId="49" fontId="17" fillId="0" borderId="1" xfId="0" applyNumberFormat="1" applyFont="1" applyFill="1" applyBorder="1" applyAlignment="1">
      <alignment vertical="top"/>
    </xf>
    <xf numFmtId="49" fontId="78" fillId="0" borderId="0" xfId="0" applyNumberFormat="1" applyFont="1" applyFill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 shrinkToFit="1"/>
    </xf>
    <xf numFmtId="0" fontId="8" fillId="2" borderId="1" xfId="0" applyFont="1" applyFill="1" applyBorder="1" applyAlignment="1">
      <alignment vertical="top" wrapText="1" shrinkToFit="1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164" fontId="61" fillId="0" borderId="9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vertical="top" wrapText="1" shrinkToFit="1"/>
    </xf>
    <xf numFmtId="4" fontId="29" fillId="0" borderId="1" xfId="0" applyNumberFormat="1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top" wrapText="1"/>
    </xf>
    <xf numFmtId="1" fontId="17" fillId="2" borderId="1" xfId="0" applyNumberFormat="1" applyFont="1" applyFill="1" applyBorder="1" applyAlignment="1">
      <alignment horizontal="left" vertical="top" wrapText="1" shrinkToFit="1"/>
    </xf>
    <xf numFmtId="0" fontId="15" fillId="2" borderId="1" xfId="0" applyFont="1" applyFill="1" applyBorder="1" applyAlignment="1">
      <alignment horizontal="left" vertical="top" wrapText="1" shrinkToFit="1"/>
    </xf>
    <xf numFmtId="1" fontId="15" fillId="2" borderId="1" xfId="0" applyNumberFormat="1" applyFont="1" applyFill="1" applyBorder="1" applyAlignment="1">
      <alignment horizontal="left" vertical="top" wrapText="1" shrinkToFit="1"/>
    </xf>
    <xf numFmtId="4" fontId="15" fillId="2" borderId="1" xfId="0" applyNumberFormat="1" applyFont="1" applyFill="1" applyBorder="1" applyAlignment="1">
      <alignment horizontal="left" vertical="top" wrapText="1" shrinkToFit="1"/>
    </xf>
    <xf numFmtId="4" fontId="15" fillId="2" borderId="1" xfId="0" applyNumberFormat="1" applyFont="1" applyFill="1" applyBorder="1" applyAlignment="1">
      <alignment horizontal="left" vertical="top" wrapText="1"/>
    </xf>
    <xf numFmtId="14" fontId="15" fillId="2" borderId="1" xfId="0" applyNumberFormat="1" applyFont="1" applyFill="1" applyBorder="1" applyAlignment="1">
      <alignment horizontal="left" vertical="top" wrapText="1" shrinkToFit="1"/>
    </xf>
    <xf numFmtId="0" fontId="15" fillId="2" borderId="1" xfId="0" applyFont="1" applyFill="1" applyBorder="1" applyAlignment="1">
      <alignment horizontal="left" vertical="top" wrapText="1"/>
    </xf>
    <xf numFmtId="14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wrapText="1"/>
    </xf>
    <xf numFmtId="4" fontId="29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left" vertical="top" wrapText="1"/>
    </xf>
    <xf numFmtId="0" fontId="79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49" fontId="80" fillId="0" borderId="0" xfId="0" applyNumberFormat="1" applyFont="1" applyFill="1" applyBorder="1" applyAlignment="1">
      <alignment vertical="top" wrapText="1"/>
    </xf>
    <xf numFmtId="49" fontId="15" fillId="0" borderId="9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14" fontId="0" fillId="2" borderId="1" xfId="0" applyNumberFormat="1" applyFill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81" fillId="0" borderId="1" xfId="0" applyNumberFormat="1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left" vertical="top" wrapText="1"/>
    </xf>
    <xf numFmtId="4" fontId="29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vertical="top" wrapText="1"/>
    </xf>
    <xf numFmtId="164" fontId="17" fillId="0" borderId="1" xfId="9" applyNumberFormat="1" applyFont="1" applyFill="1" applyBorder="1" applyAlignment="1">
      <alignment horizontal="left" vertical="top" wrapText="1" shrinkToFit="1"/>
    </xf>
    <xf numFmtId="49" fontId="71" fillId="0" borderId="1" xfId="0" applyNumberFormat="1" applyFont="1" applyFill="1" applyBorder="1" applyAlignment="1">
      <alignment vertical="top" wrapText="1"/>
    </xf>
    <xf numFmtId="49" fontId="11" fillId="0" borderId="1" xfId="8" applyNumberFormat="1" applyFont="1" applyFill="1" applyBorder="1" applyAlignment="1">
      <alignment vertical="top" wrapText="1" shrinkToFit="1"/>
    </xf>
    <xf numFmtId="14" fontId="82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 shrinkToFit="1"/>
    </xf>
    <xf numFmtId="164" fontId="15" fillId="0" borderId="9" xfId="0" applyNumberFormat="1" applyFont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4" fontId="15" fillId="0" borderId="9" xfId="0" applyNumberFormat="1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left" vertical="top" wrapText="1"/>
    </xf>
    <xf numFmtId="4" fontId="29" fillId="0" borderId="9" xfId="0" applyNumberFormat="1" applyFont="1" applyBorder="1" applyAlignment="1">
      <alignment horizontal="left" vertical="top" wrapText="1"/>
    </xf>
    <xf numFmtId="4" fontId="42" fillId="0" borderId="3" xfId="0" applyNumberFormat="1" applyFont="1" applyFill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horizontal="left" vertical="top" wrapText="1"/>
    </xf>
    <xf numFmtId="4" fontId="42" fillId="0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164" fontId="61" fillId="0" borderId="1" xfId="0" applyNumberFormat="1" applyFont="1" applyBorder="1" applyAlignment="1">
      <alignment vertical="center" wrapText="1"/>
    </xf>
    <xf numFmtId="49" fontId="83" fillId="0" borderId="1" xfId="0" applyNumberFormat="1" applyFont="1" applyFill="1" applyBorder="1" applyAlignment="1">
      <alignment vertical="top" wrapText="1" shrinkToFit="1"/>
    </xf>
    <xf numFmtId="49" fontId="84" fillId="0" borderId="1" xfId="0" applyNumberFormat="1" applyFont="1" applyBorder="1" applyAlignment="1">
      <alignment vertical="top" wrapText="1" shrinkToFit="1"/>
    </xf>
    <xf numFmtId="49" fontId="86" fillId="0" borderId="1" xfId="7" applyNumberFormat="1" applyFont="1" applyFill="1" applyBorder="1" applyAlignment="1">
      <alignment vertical="top" wrapText="1" shrinkToFit="1"/>
    </xf>
    <xf numFmtId="14" fontId="0" fillId="0" borderId="1" xfId="0" applyNumberFormat="1" applyFont="1" applyBorder="1" applyAlignment="1">
      <alignment vertical="top" wrapText="1"/>
    </xf>
    <xf numFmtId="4" fontId="85" fillId="0" borderId="1" xfId="0" applyNumberFormat="1" applyFont="1" applyFill="1" applyBorder="1" applyAlignment="1">
      <alignment horizontal="right" vertical="top" wrapText="1" shrinkToFit="1"/>
    </xf>
    <xf numFmtId="49" fontId="29" fillId="0" borderId="1" xfId="0" applyNumberFormat="1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/>
    </xf>
    <xf numFmtId="49" fontId="60" fillId="0" borderId="1" xfId="0" applyNumberFormat="1" applyFont="1" applyFill="1" applyBorder="1" applyAlignment="1">
      <alignment vertical="top" wrapText="1"/>
    </xf>
    <xf numFmtId="0" fontId="61" fillId="0" borderId="9" xfId="0" applyFont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61" fillId="0" borderId="1" xfId="0" applyNumberFormat="1" applyFont="1" applyFill="1" applyBorder="1" applyAlignment="1">
      <alignment horizontal="center" vertical="top" wrapText="1"/>
    </xf>
    <xf numFmtId="49" fontId="60" fillId="0" borderId="2" xfId="0" applyNumberFormat="1" applyFont="1" applyBorder="1" applyAlignment="1">
      <alignment vertical="top" wrapText="1"/>
    </xf>
    <xf numFmtId="4" fontId="87" fillId="0" borderId="1" xfId="2" applyNumberFormat="1" applyFont="1" applyFill="1" applyBorder="1" applyAlignment="1">
      <alignment vertical="top" wrapText="1" shrinkToFit="1"/>
    </xf>
    <xf numFmtId="4" fontId="60" fillId="0" borderId="1" xfId="0" applyNumberFormat="1" applyFont="1" applyFill="1" applyBorder="1" applyAlignment="1">
      <alignment horizontal="left" vertical="top" wrapText="1"/>
    </xf>
    <xf numFmtId="49" fontId="85" fillId="0" borderId="1" xfId="3" applyNumberFormat="1" applyFont="1" applyFill="1" applyBorder="1" applyAlignment="1">
      <alignment vertical="top" wrapText="1" shrinkToFit="1"/>
    </xf>
    <xf numFmtId="4" fontId="12" fillId="0" borderId="1" xfId="0" applyNumberFormat="1" applyFont="1" applyFill="1" applyBorder="1" applyAlignment="1">
      <alignment horizontal="left" vertical="top" wrapText="1"/>
    </xf>
    <xf numFmtId="4" fontId="88" fillId="0" borderId="1" xfId="2" applyNumberFormat="1" applyFont="1" applyFill="1" applyBorder="1" applyAlignment="1">
      <alignment horizontal="left" vertical="top" wrapText="1" shrinkToFit="1"/>
    </xf>
    <xf numFmtId="14" fontId="49" fillId="0" borderId="1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right" vertical="top" wrapText="1"/>
    </xf>
    <xf numFmtId="49" fontId="89" fillId="0" borderId="1" xfId="0" applyNumberFormat="1" applyFont="1" applyBorder="1" applyAlignment="1">
      <alignment horizontal="left" vertical="top" wrapText="1"/>
    </xf>
    <xf numFmtId="0" fontId="89" fillId="0" borderId="1" xfId="0" applyFont="1" applyBorder="1" applyAlignment="1">
      <alignment horizontal="left" vertical="top" wrapText="1"/>
    </xf>
    <xf numFmtId="4" fontId="48" fillId="0" borderId="1" xfId="0" applyNumberFormat="1" applyFont="1" applyFill="1" applyBorder="1" applyAlignment="1">
      <alignment vertical="top" wrapText="1" shrinkToFit="1"/>
    </xf>
    <xf numFmtId="4" fontId="15" fillId="2" borderId="1" xfId="0" applyNumberFormat="1" applyFont="1" applyFill="1" applyBorder="1" applyAlignment="1">
      <alignment horizontal="center" vertical="top" wrapText="1" shrinkToFit="1"/>
    </xf>
    <xf numFmtId="4" fontId="15" fillId="2" borderId="1" xfId="0" applyNumberFormat="1" applyFont="1" applyFill="1" applyBorder="1" applyAlignment="1">
      <alignment horizontal="center" vertical="top" wrapText="1"/>
    </xf>
    <xf numFmtId="49" fontId="63" fillId="2" borderId="3" xfId="0" applyNumberFormat="1" applyFont="1" applyFill="1" applyBorder="1" applyAlignment="1">
      <alignment horizontal="left" vertical="top" wrapText="1" shrinkToFit="1"/>
    </xf>
    <xf numFmtId="49" fontId="63" fillId="2" borderId="4" xfId="0" applyNumberFormat="1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64" fillId="0" borderId="1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2" borderId="15" xfId="0" applyFont="1" applyFill="1" applyBorder="1" applyAlignment="1">
      <alignment horizontal="left" vertical="top" wrapText="1" shrinkToFit="1"/>
    </xf>
    <xf numFmtId="0" fontId="0" fillId="2" borderId="14" xfId="0" applyFont="1" applyFill="1" applyBorder="1" applyAlignment="1">
      <alignment horizontal="left" vertical="top" wrapText="1" shrinkToFit="1"/>
    </xf>
    <xf numFmtId="49" fontId="11" fillId="0" borderId="2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/>
    <xf numFmtId="0" fontId="13" fillId="0" borderId="13" xfId="0" applyFont="1" applyBorder="1"/>
    <xf numFmtId="0" fontId="11" fillId="0" borderId="2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horizontal="right" vertical="top" wrapText="1"/>
    </xf>
    <xf numFmtId="49" fontId="65" fillId="0" borderId="2" xfId="0" applyNumberFormat="1" applyFont="1" applyBorder="1" applyAlignment="1">
      <alignment horizontal="center" vertical="top" wrapText="1"/>
    </xf>
    <xf numFmtId="49" fontId="65" fillId="0" borderId="6" xfId="0" applyNumberFormat="1" applyFont="1" applyBorder="1" applyAlignment="1">
      <alignment horizontal="center" vertical="top" wrapText="1"/>
    </xf>
    <xf numFmtId="49" fontId="74" fillId="0" borderId="0" xfId="0" applyNumberFormat="1" applyFont="1" applyFill="1" applyBorder="1" applyAlignment="1">
      <alignment horizontal="left" vertical="top" wrapText="1"/>
    </xf>
    <xf numFmtId="49" fontId="75" fillId="0" borderId="0" xfId="0" applyNumberFormat="1" applyFont="1" applyFill="1" applyBorder="1" applyAlignment="1">
      <alignment horizontal="center" vertical="top" wrapText="1"/>
    </xf>
    <xf numFmtId="49" fontId="78" fillId="0" borderId="0" xfId="0" applyNumberFormat="1" applyFont="1" applyBorder="1" applyAlignment="1">
      <alignment horizontal="left" vertical="top" wrapText="1"/>
    </xf>
    <xf numFmtId="49" fontId="59" fillId="0" borderId="2" xfId="0" applyNumberFormat="1" applyFont="1" applyBorder="1" applyAlignment="1">
      <alignment vertical="top" wrapText="1"/>
    </xf>
    <xf numFmtId="49" fontId="59" fillId="0" borderId="6" xfId="0" applyNumberFormat="1" applyFont="1" applyBorder="1" applyAlignment="1">
      <alignment vertical="top" wrapText="1"/>
    </xf>
    <xf numFmtId="49" fontId="59" fillId="0" borderId="5" xfId="0" applyNumberFormat="1" applyFont="1" applyBorder="1" applyAlignment="1">
      <alignment vertical="top" wrapText="1"/>
    </xf>
    <xf numFmtId="49" fontId="69" fillId="0" borderId="8" xfId="0" applyNumberFormat="1" applyFont="1" applyBorder="1" applyAlignment="1">
      <alignment horizontal="center" vertical="top" wrapText="1"/>
    </xf>
    <xf numFmtId="49" fontId="69" fillId="0" borderId="0" xfId="0" applyNumberFormat="1" applyFont="1" applyBorder="1" applyAlignment="1">
      <alignment horizontal="center" vertical="top" wrapText="1"/>
    </xf>
    <xf numFmtId="49" fontId="20" fillId="0" borderId="2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5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49" fontId="11" fillId="0" borderId="9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5" fillId="0" borderId="1" xfId="0" applyFont="1" applyBorder="1" applyAlignment="1">
      <alignment horizontal="right" vertical="top" wrapTex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FF00FF"/>
      <color rgb="FF009900"/>
      <color rgb="FFFF5050"/>
      <color rgb="FF008000"/>
      <color rgb="FF66CCFF"/>
      <color rgb="FFC45D08"/>
      <color rgb="FFCC00CC"/>
      <color rgb="FF28A87D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L14" sqref="L14"/>
    </sheetView>
  </sheetViews>
  <sheetFormatPr defaultRowHeight="12.75" x14ac:dyDescent="0.2"/>
  <cols>
    <col min="1" max="4" width="9.140625" style="4"/>
    <col min="5" max="5" width="14" style="3" customWidth="1"/>
    <col min="6" max="6" width="15.140625" style="4" customWidth="1"/>
    <col min="7" max="7" width="33.42578125" style="13" customWidth="1"/>
    <col min="8" max="8" width="6.140625" style="13" customWidth="1"/>
    <col min="9" max="9" width="9.42578125" style="5" customWidth="1"/>
    <col min="10" max="10" width="32" style="11" customWidth="1"/>
    <col min="11" max="11" width="13.5703125" style="4" customWidth="1"/>
    <col min="12" max="12" width="12.7109375" style="4" customWidth="1"/>
    <col min="13" max="13" width="13" style="32" customWidth="1"/>
    <col min="14" max="14" width="14.140625" style="6" customWidth="1"/>
    <col min="15" max="15" width="12.85546875" style="6" customWidth="1"/>
    <col min="16" max="16" width="13.85546875" style="6" customWidth="1"/>
    <col min="17" max="17" width="16.140625" style="4" customWidth="1"/>
    <col min="18" max="18" width="14.7109375" style="17" customWidth="1"/>
    <col min="19" max="19" width="39.28515625" style="4" customWidth="1"/>
    <col min="20" max="20" width="29.5703125" style="4" customWidth="1"/>
    <col min="21" max="21" width="22.7109375" style="4" customWidth="1"/>
    <col min="22" max="22" width="32.85546875" style="4" customWidth="1"/>
    <col min="23" max="23" width="22.28515625" style="13" customWidth="1"/>
    <col min="24" max="24" width="9.140625" style="44"/>
    <col min="25" max="25" width="18.7109375" style="4" customWidth="1"/>
    <col min="26" max="16384" width="9.140625" style="4"/>
  </cols>
  <sheetData>
    <row r="4" spans="5:24" x14ac:dyDescent="0.2">
      <c r="E4" s="76"/>
      <c r="F4" s="13"/>
      <c r="J4" s="41"/>
      <c r="K4" s="13"/>
      <c r="L4" s="13"/>
      <c r="M4" s="77"/>
      <c r="N4" s="78"/>
      <c r="O4" s="78"/>
      <c r="P4" s="78"/>
      <c r="Q4" s="13"/>
      <c r="R4" s="52"/>
      <c r="S4" s="13"/>
    </row>
    <row r="5" spans="5:24" ht="12.75" customHeight="1" x14ac:dyDescent="0.2">
      <c r="H5" s="4"/>
    </row>
    <row r="6" spans="5:24" ht="12.75" customHeight="1" x14ac:dyDescent="0.2">
      <c r="H6" s="4"/>
    </row>
    <row r="7" spans="5:24" s="13" customFormat="1" ht="15" customHeight="1" x14ac:dyDescent="0.2">
      <c r="E7" s="3"/>
      <c r="F7" s="4"/>
      <c r="H7" s="4"/>
      <c r="I7" s="5"/>
      <c r="J7" s="11"/>
      <c r="K7" s="4"/>
      <c r="L7" s="4"/>
      <c r="M7" s="32"/>
      <c r="N7" s="6"/>
      <c r="O7" s="6"/>
      <c r="P7" s="6"/>
      <c r="Q7" s="4"/>
      <c r="R7" s="17"/>
      <c r="S7" s="4"/>
      <c r="T7" s="4"/>
      <c r="U7" s="4"/>
      <c r="V7" s="4"/>
      <c r="X7" s="44"/>
    </row>
    <row r="8" spans="5:24" s="13" customFormat="1" ht="42" customHeight="1" x14ac:dyDescent="0.2">
      <c r="E8" s="3"/>
      <c r="F8" s="4"/>
      <c r="H8" s="4"/>
      <c r="I8" s="5"/>
      <c r="J8" s="11"/>
      <c r="K8" s="4"/>
      <c r="L8" s="4"/>
      <c r="M8" s="32"/>
      <c r="N8" s="6"/>
      <c r="O8" s="6"/>
      <c r="P8" s="6"/>
      <c r="Q8" s="4"/>
      <c r="R8" s="17"/>
      <c r="S8" s="4"/>
      <c r="T8" s="4"/>
      <c r="U8" s="4"/>
      <c r="V8" s="4"/>
      <c r="X8" s="44"/>
    </row>
    <row r="9" spans="5:24" ht="33" customHeight="1" x14ac:dyDescent="0.45">
      <c r="E9" s="99"/>
      <c r="F9" s="100"/>
      <c r="G9" s="99" t="s">
        <v>51</v>
      </c>
      <c r="H9" s="100"/>
      <c r="I9" s="100"/>
      <c r="J9"/>
    </row>
    <row r="10" spans="5:24" ht="14.25" customHeight="1" x14ac:dyDescent="0.2">
      <c r="E10" s="101"/>
      <c r="F10" s="101"/>
      <c r="G10" s="100"/>
      <c r="H10" s="100"/>
      <c r="I10" s="100"/>
      <c r="J10"/>
    </row>
    <row r="11" spans="5:24" ht="36.75" customHeight="1" x14ac:dyDescent="0.45">
      <c r="E11" s="100"/>
      <c r="F11" s="102"/>
      <c r="G11" s="102" t="s">
        <v>52</v>
      </c>
      <c r="H11" s="103"/>
      <c r="I11" s="100"/>
      <c r="J11"/>
    </row>
    <row r="12" spans="5:24" ht="36" customHeight="1" x14ac:dyDescent="0.45">
      <c r="E12" s="100"/>
      <c r="F12" s="102"/>
      <c r="G12" s="102" t="s">
        <v>87</v>
      </c>
      <c r="H12" s="103"/>
      <c r="I12" s="100"/>
      <c r="J12"/>
    </row>
    <row r="13" spans="5:24" ht="36" customHeight="1" x14ac:dyDescent="0.45">
      <c r="E13" s="100"/>
      <c r="F13" s="102"/>
      <c r="G13" s="102" t="s">
        <v>53</v>
      </c>
      <c r="H13" s="103"/>
      <c r="I13" s="100"/>
      <c r="J13"/>
      <c r="N13" s="181"/>
    </row>
    <row r="14" spans="5:24" ht="32.25" customHeight="1" x14ac:dyDescent="0.45">
      <c r="E14" s="100"/>
      <c r="F14" s="102"/>
      <c r="G14" s="102" t="s">
        <v>54</v>
      </c>
      <c r="H14" s="103"/>
      <c r="I14" s="100"/>
      <c r="J14"/>
    </row>
    <row r="15" spans="5:24" ht="14.25" customHeight="1" x14ac:dyDescent="0.2">
      <c r="E15" s="100"/>
      <c r="F15" s="100"/>
      <c r="G15" s="100"/>
      <c r="H15" s="100"/>
      <c r="I15" s="100"/>
      <c r="J15"/>
    </row>
    <row r="16" spans="5:24" ht="14.25" customHeight="1" x14ac:dyDescent="0.2">
      <c r="E16"/>
      <c r="F16"/>
      <c r="G16"/>
      <c r="H16"/>
      <c r="I16"/>
      <c r="J16"/>
    </row>
    <row r="17" spans="5:10" ht="14.25" customHeight="1" x14ac:dyDescent="0.2">
      <c r="E17"/>
      <c r="F17"/>
      <c r="G17"/>
      <c r="H17"/>
      <c r="I17"/>
      <c r="J17"/>
    </row>
    <row r="18" spans="5:10" ht="14.25" customHeight="1" x14ac:dyDescent="0.2">
      <c r="E18"/>
      <c r="F18"/>
      <c r="G18"/>
      <c r="H18"/>
      <c r="I18"/>
      <c r="J18"/>
    </row>
    <row r="19" spans="5:10" ht="14.25" customHeight="1" x14ac:dyDescent="0.2">
      <c r="E19"/>
      <c r="F19"/>
      <c r="G19"/>
      <c r="H19"/>
      <c r="I19"/>
      <c r="J19"/>
    </row>
    <row r="20" spans="5:10" ht="14.25" customHeight="1" x14ac:dyDescent="0.2">
      <c r="H20" s="4"/>
    </row>
    <row r="21" spans="5:10" ht="14.25" customHeight="1" x14ac:dyDescent="0.2">
      <c r="H21" s="4"/>
    </row>
    <row r="22" spans="5:10" ht="14.25" customHeight="1" x14ac:dyDescent="0.2">
      <c r="H22" s="4"/>
    </row>
    <row r="23" spans="5:10" ht="10.5" customHeight="1" x14ac:dyDescent="0.2">
      <c r="H23" s="4"/>
    </row>
    <row r="24" spans="5:10" ht="11.25" customHeight="1" x14ac:dyDescent="0.2">
      <c r="H24" s="4"/>
    </row>
    <row r="25" spans="5:10" ht="19.5" customHeight="1" x14ac:dyDescent="0.2">
      <c r="H25" s="4"/>
    </row>
    <row r="26" spans="5:10" ht="12.75" customHeight="1" x14ac:dyDescent="0.2">
      <c r="H26" s="4"/>
    </row>
    <row r="27" spans="5:10" ht="12.75" customHeight="1" x14ac:dyDescent="0.2">
      <c r="H27" s="4"/>
    </row>
    <row r="28" spans="5:10" ht="12.75" customHeight="1" x14ac:dyDescent="0.2">
      <c r="H28" s="4"/>
    </row>
    <row r="29" spans="5:10" ht="12.75" customHeight="1" x14ac:dyDescent="0.2">
      <c r="H29" s="4"/>
    </row>
    <row r="30" spans="5:10" ht="12.75" customHeight="1" x14ac:dyDescent="0.2">
      <c r="H30" s="4"/>
    </row>
    <row r="31" spans="5:10" ht="12.75" customHeight="1" x14ac:dyDescent="0.2">
      <c r="H31" s="4"/>
    </row>
    <row r="32" spans="5:10" ht="12.75" customHeight="1" x14ac:dyDescent="0.2">
      <c r="H32" s="4"/>
    </row>
    <row r="33" spans="1:25" ht="12.75" customHeight="1" x14ac:dyDescent="0.2">
      <c r="H33" s="4"/>
    </row>
    <row r="34" spans="1:25" s="5" customFormat="1" ht="12.75" customHeight="1" x14ac:dyDescent="0.2">
      <c r="A34" s="4"/>
      <c r="B34" s="4"/>
      <c r="C34" s="4"/>
      <c r="D34" s="4"/>
      <c r="E34" s="3"/>
      <c r="F34" s="4"/>
      <c r="G34" s="13"/>
      <c r="H34" s="4"/>
      <c r="J34" s="11"/>
      <c r="K34" s="4"/>
      <c r="L34" s="4"/>
      <c r="M34" s="32"/>
      <c r="N34" s="6"/>
      <c r="O34" s="6"/>
      <c r="P34" s="6"/>
      <c r="Q34" s="4"/>
      <c r="R34" s="17"/>
      <c r="S34" s="4"/>
      <c r="T34" s="4"/>
      <c r="U34" s="4"/>
      <c r="V34" s="4"/>
      <c r="W34" s="13"/>
      <c r="X34" s="44"/>
      <c r="Y34" s="4"/>
    </row>
    <row r="35" spans="1:25" s="5" customFormat="1" ht="12.75" customHeight="1" x14ac:dyDescent="0.2">
      <c r="A35" s="4"/>
      <c r="B35" s="4"/>
      <c r="C35" s="4"/>
      <c r="D35" s="4"/>
      <c r="E35" s="3"/>
      <c r="F35" s="4"/>
      <c r="G35" s="13"/>
      <c r="H35" s="4"/>
      <c r="J35" s="11"/>
      <c r="K35" s="4"/>
      <c r="L35" s="4"/>
      <c r="M35" s="32"/>
      <c r="N35" s="6"/>
      <c r="O35" s="6"/>
      <c r="P35" s="6"/>
      <c r="Q35" s="4"/>
      <c r="R35" s="17"/>
      <c r="S35" s="4"/>
      <c r="T35" s="4"/>
      <c r="U35" s="4"/>
      <c r="V35" s="4"/>
      <c r="W35" s="13"/>
      <c r="X35" s="44"/>
      <c r="Y35" s="4"/>
    </row>
    <row r="36" spans="1:25" s="5" customFormat="1" ht="12.75" customHeight="1" x14ac:dyDescent="0.2">
      <c r="A36" s="4"/>
      <c r="B36" s="4"/>
      <c r="C36" s="4"/>
      <c r="D36" s="4"/>
      <c r="E36" s="3"/>
      <c r="F36" s="4"/>
      <c r="G36" s="81"/>
      <c r="H36" s="4"/>
      <c r="J36" s="11"/>
      <c r="K36" s="4"/>
      <c r="L36" s="4"/>
      <c r="M36" s="32"/>
      <c r="N36" s="6"/>
      <c r="O36" s="6"/>
      <c r="P36" s="6"/>
      <c r="Q36" s="4"/>
      <c r="R36" s="17"/>
      <c r="S36" s="4"/>
      <c r="T36" s="4"/>
      <c r="U36" s="4"/>
      <c r="V36" s="4"/>
      <c r="W36" s="13"/>
      <c r="X36" s="44"/>
      <c r="Y36" s="4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H24" sqref="H24"/>
    </sheetView>
  </sheetViews>
  <sheetFormatPr defaultRowHeight="12.75" x14ac:dyDescent="0.2"/>
  <cols>
    <col min="1" max="1" width="17.7109375" customWidth="1"/>
    <col min="2" max="2" width="18.28515625" customWidth="1"/>
    <col min="3" max="3" width="30.140625" customWidth="1"/>
    <col min="4" max="4" width="14.85546875" customWidth="1"/>
    <col min="5" max="5" width="22.85546875" customWidth="1"/>
    <col min="6" max="6" width="18.85546875" customWidth="1"/>
  </cols>
  <sheetData>
    <row r="1" spans="1:6" x14ac:dyDescent="0.2">
      <c r="A1" s="24" t="s">
        <v>578</v>
      </c>
      <c r="B1" s="380" t="s">
        <v>577</v>
      </c>
      <c r="C1" s="380"/>
      <c r="D1" s="380"/>
      <c r="E1" s="390"/>
      <c r="F1" s="390"/>
    </row>
    <row r="2" spans="1:6" x14ac:dyDescent="0.2">
      <c r="A2" s="15"/>
      <c r="B2" s="14"/>
      <c r="C2" s="14"/>
      <c r="D2" s="14"/>
      <c r="E2" s="14"/>
      <c r="F2" s="20"/>
    </row>
    <row r="3" spans="1:6" ht="31.5" x14ac:dyDescent="0.2">
      <c r="A3" s="322" t="s">
        <v>15</v>
      </c>
      <c r="B3" s="323" t="s">
        <v>580</v>
      </c>
      <c r="C3" s="323" t="s">
        <v>581</v>
      </c>
      <c r="D3" s="323" t="s">
        <v>582</v>
      </c>
      <c r="E3" s="323" t="s">
        <v>583</v>
      </c>
      <c r="F3" s="323" t="s">
        <v>584</v>
      </c>
    </row>
    <row r="4" spans="1:6" x14ac:dyDescent="0.2">
      <c r="A4" s="38">
        <v>1</v>
      </c>
      <c r="B4" s="36">
        <v>2</v>
      </c>
      <c r="C4" s="36">
        <v>3</v>
      </c>
      <c r="D4" s="36">
        <v>4</v>
      </c>
      <c r="E4" s="37">
        <v>5</v>
      </c>
      <c r="F4" s="38">
        <v>6</v>
      </c>
    </row>
    <row r="5" spans="1:6" x14ac:dyDescent="0.2">
      <c r="A5" s="117"/>
      <c r="B5" s="387"/>
      <c r="C5" s="388"/>
      <c r="D5" s="388"/>
      <c r="E5" s="388"/>
      <c r="F5" s="388"/>
    </row>
    <row r="6" spans="1:6" ht="36" x14ac:dyDescent="0.2">
      <c r="A6" s="117" t="s">
        <v>579</v>
      </c>
      <c r="B6" s="265" t="s">
        <v>550</v>
      </c>
      <c r="C6" s="266" t="s">
        <v>594</v>
      </c>
      <c r="D6" s="325">
        <v>4170</v>
      </c>
      <c r="E6" s="268" t="s">
        <v>595</v>
      </c>
      <c r="F6" s="269" t="s">
        <v>596</v>
      </c>
    </row>
    <row r="7" spans="1:6" ht="24" x14ac:dyDescent="0.2">
      <c r="A7" s="117" t="s">
        <v>585</v>
      </c>
      <c r="B7" s="265" t="s">
        <v>550</v>
      </c>
      <c r="C7" s="266" t="s">
        <v>597</v>
      </c>
      <c r="D7" s="326">
        <v>1641</v>
      </c>
      <c r="E7" s="268" t="s">
        <v>598</v>
      </c>
      <c r="F7" s="269" t="s">
        <v>599</v>
      </c>
    </row>
    <row r="8" spans="1:6" ht="24" x14ac:dyDescent="0.2">
      <c r="A8" s="117" t="s">
        <v>586</v>
      </c>
      <c r="B8" s="265" t="s">
        <v>550</v>
      </c>
      <c r="C8" s="266" t="s">
        <v>600</v>
      </c>
      <c r="D8" s="325">
        <v>8150</v>
      </c>
      <c r="E8" s="325" t="s">
        <v>602</v>
      </c>
      <c r="F8" s="269" t="s">
        <v>601</v>
      </c>
    </row>
    <row r="9" spans="1:6" x14ac:dyDescent="0.2">
      <c r="A9" s="117" t="s">
        <v>587</v>
      </c>
      <c r="B9" s="265" t="s">
        <v>550</v>
      </c>
      <c r="C9" s="266" t="s">
        <v>603</v>
      </c>
      <c r="D9" s="326">
        <v>620</v>
      </c>
      <c r="E9" s="268" t="s">
        <v>604</v>
      </c>
      <c r="F9" s="269" t="s">
        <v>605</v>
      </c>
    </row>
    <row r="10" spans="1:6" ht="24" x14ac:dyDescent="0.2">
      <c r="A10" s="117" t="s">
        <v>588</v>
      </c>
      <c r="B10" s="265" t="s">
        <v>550</v>
      </c>
      <c r="C10" s="266" t="s">
        <v>606</v>
      </c>
      <c r="D10" s="325">
        <v>14046</v>
      </c>
      <c r="E10" s="268" t="s">
        <v>607</v>
      </c>
      <c r="F10" s="269" t="s">
        <v>608</v>
      </c>
    </row>
    <row r="11" spans="1:6" ht="24" x14ac:dyDescent="0.2">
      <c r="A11" s="117" t="s">
        <v>589</v>
      </c>
      <c r="B11" s="265" t="s">
        <v>550</v>
      </c>
      <c r="C11" s="266" t="s">
        <v>609</v>
      </c>
      <c r="D11" s="326">
        <v>24</v>
      </c>
      <c r="E11" s="268" t="s">
        <v>610</v>
      </c>
      <c r="F11" s="269" t="s">
        <v>611</v>
      </c>
    </row>
    <row r="12" spans="1:6" ht="24" x14ac:dyDescent="0.2">
      <c r="A12" s="117" t="s">
        <v>590</v>
      </c>
      <c r="B12" s="265" t="s">
        <v>550</v>
      </c>
      <c r="C12" s="266" t="s">
        <v>612</v>
      </c>
      <c r="D12" s="325">
        <v>255.6</v>
      </c>
      <c r="E12" s="268" t="s">
        <v>613</v>
      </c>
      <c r="F12" s="269" t="s">
        <v>614</v>
      </c>
    </row>
    <row r="13" spans="1:6" x14ac:dyDescent="0.2">
      <c r="A13" s="117" t="s">
        <v>591</v>
      </c>
      <c r="B13" s="265" t="s">
        <v>550</v>
      </c>
      <c r="C13" s="266" t="s">
        <v>615</v>
      </c>
      <c r="D13" s="326">
        <v>198</v>
      </c>
      <c r="E13" s="268" t="s">
        <v>613</v>
      </c>
      <c r="F13" s="269" t="s">
        <v>616</v>
      </c>
    </row>
    <row r="14" spans="1:6" ht="24" x14ac:dyDescent="0.2">
      <c r="A14" s="117" t="s">
        <v>592</v>
      </c>
      <c r="B14" s="265" t="s">
        <v>550</v>
      </c>
      <c r="C14" s="266" t="s">
        <v>617</v>
      </c>
      <c r="D14" s="261">
        <v>1000</v>
      </c>
      <c r="E14" s="274" t="s">
        <v>618</v>
      </c>
      <c r="F14" s="269" t="s">
        <v>619</v>
      </c>
    </row>
    <row r="15" spans="1:6" x14ac:dyDescent="0.2">
      <c r="A15" s="117" t="s">
        <v>593</v>
      </c>
      <c r="B15" s="265" t="s">
        <v>550</v>
      </c>
      <c r="C15" s="266" t="s">
        <v>620</v>
      </c>
      <c r="D15" s="261">
        <v>121</v>
      </c>
      <c r="E15" s="268" t="s">
        <v>613</v>
      </c>
      <c r="F15" s="269" t="s">
        <v>621</v>
      </c>
    </row>
    <row r="16" spans="1:6" x14ac:dyDescent="0.2">
      <c r="A16" s="117"/>
      <c r="B16" s="260"/>
      <c r="C16" s="140"/>
      <c r="D16" s="267"/>
      <c r="E16" s="268"/>
      <c r="F16" s="260"/>
    </row>
    <row r="17" spans="1:6" x14ac:dyDescent="0.2">
      <c r="A17" s="117"/>
      <c r="B17" s="260"/>
      <c r="C17" s="140"/>
      <c r="D17" s="267"/>
      <c r="E17" s="268"/>
      <c r="F17" s="260"/>
    </row>
    <row r="18" spans="1:6" x14ac:dyDescent="0.2">
      <c r="A18" s="117"/>
      <c r="B18" s="260"/>
      <c r="C18" s="140"/>
      <c r="D18" s="267"/>
      <c r="E18" s="268"/>
      <c r="F18" s="260"/>
    </row>
    <row r="19" spans="1:6" x14ac:dyDescent="0.2">
      <c r="A19" s="117"/>
      <c r="B19" s="260"/>
      <c r="C19" s="140"/>
      <c r="D19" s="267"/>
      <c r="E19" s="268"/>
      <c r="F19" s="260"/>
    </row>
    <row r="20" spans="1:6" x14ac:dyDescent="0.2">
      <c r="A20" s="117"/>
      <c r="B20" s="260"/>
      <c r="C20" s="140"/>
      <c r="D20" s="267"/>
      <c r="E20" s="268"/>
      <c r="F20" s="260"/>
    </row>
    <row r="21" spans="1:6" x14ac:dyDescent="0.2">
      <c r="A21" s="117"/>
      <c r="B21" s="260"/>
      <c r="C21" s="140"/>
      <c r="D21" s="267"/>
      <c r="E21" s="268"/>
      <c r="F21" s="260"/>
    </row>
    <row r="22" spans="1:6" x14ac:dyDescent="0.2">
      <c r="A22" s="117"/>
      <c r="B22" s="260"/>
      <c r="C22" s="140"/>
      <c r="D22" s="267"/>
      <c r="E22" s="268"/>
      <c r="F22" s="260"/>
    </row>
    <row r="23" spans="1:6" x14ac:dyDescent="0.2">
      <c r="A23" s="117"/>
      <c r="B23" s="260"/>
      <c r="C23" s="140"/>
      <c r="D23" s="267"/>
      <c r="E23" s="268"/>
      <c r="F23" s="260"/>
    </row>
    <row r="24" spans="1:6" x14ac:dyDescent="0.2">
      <c r="A24" s="117"/>
      <c r="B24" s="260"/>
      <c r="C24" s="140"/>
      <c r="D24" s="267"/>
      <c r="E24" s="268"/>
      <c r="F24" s="260"/>
    </row>
    <row r="25" spans="1:6" x14ac:dyDescent="0.2">
      <c r="A25" s="117"/>
      <c r="B25" s="260"/>
      <c r="C25" s="140"/>
      <c r="D25" s="267"/>
      <c r="E25" s="268"/>
      <c r="F25" s="260"/>
    </row>
    <row r="26" spans="1:6" x14ac:dyDescent="0.2">
      <c r="A26" s="117"/>
      <c r="B26" s="260"/>
      <c r="C26" s="140"/>
      <c r="D26" s="267"/>
      <c r="E26" s="268"/>
      <c r="F26" s="260"/>
    </row>
    <row r="27" spans="1:6" x14ac:dyDescent="0.2">
      <c r="A27" s="117"/>
      <c r="B27" s="260"/>
      <c r="C27" s="140"/>
      <c r="D27" s="267"/>
      <c r="E27" s="268"/>
      <c r="F27" s="260"/>
    </row>
    <row r="28" spans="1:6" x14ac:dyDescent="0.2">
      <c r="A28" s="117"/>
      <c r="B28" s="122"/>
      <c r="C28" s="264"/>
      <c r="D28" s="123"/>
      <c r="E28" s="122"/>
      <c r="F28" s="122"/>
    </row>
    <row r="29" spans="1:6" x14ac:dyDescent="0.2">
      <c r="A29" s="117"/>
      <c r="B29" s="122"/>
      <c r="C29" s="264"/>
      <c r="D29" s="123"/>
      <c r="E29" s="122"/>
      <c r="F29" s="122"/>
    </row>
    <row r="30" spans="1:6" x14ac:dyDescent="0.2">
      <c r="A30" s="117"/>
      <c r="B30" s="122"/>
      <c r="C30" s="122"/>
      <c r="D30" s="123"/>
      <c r="E30" s="122"/>
      <c r="F30" s="122"/>
    </row>
    <row r="31" spans="1:6" x14ac:dyDescent="0.2">
      <c r="A31" s="117"/>
      <c r="B31" s="122"/>
      <c r="C31" s="122"/>
      <c r="D31" s="123"/>
      <c r="E31" s="122"/>
      <c r="F31" s="122"/>
    </row>
    <row r="32" spans="1:6" x14ac:dyDescent="0.2">
      <c r="A32" s="117"/>
      <c r="B32" s="122"/>
      <c r="C32" s="122"/>
      <c r="D32" s="123"/>
      <c r="E32" s="122"/>
      <c r="F32" s="122"/>
    </row>
    <row r="33" spans="1:6" x14ac:dyDescent="0.2">
      <c r="A33" s="117"/>
      <c r="B33" s="118"/>
      <c r="C33" s="118"/>
      <c r="D33" s="324"/>
      <c r="E33" s="118"/>
      <c r="F33" s="118"/>
    </row>
  </sheetData>
  <mergeCells count="2">
    <mergeCell ref="B5:F5"/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80" zoomScaleNormal="80" zoomScaleSheetLayoutView="86" workbookViewId="0">
      <pane xSplit="7" ySplit="6" topLeftCell="H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L16" sqref="L16"/>
    </sheetView>
  </sheetViews>
  <sheetFormatPr defaultRowHeight="12.75" x14ac:dyDescent="0.2"/>
  <cols>
    <col min="1" max="1" width="14" style="3" customWidth="1"/>
    <col min="2" max="2" width="18.42578125" style="4" customWidth="1"/>
    <col min="3" max="3" width="33.42578125" style="13" customWidth="1"/>
    <col min="4" max="4" width="9.42578125" style="5" customWidth="1"/>
    <col min="5" max="5" width="29.140625" style="11" customWidth="1"/>
    <col min="6" max="6" width="20.140625" style="4" customWidth="1"/>
    <col min="7" max="7" width="12.7109375" style="4" customWidth="1"/>
    <col min="8" max="8" width="13" style="32" customWidth="1"/>
    <col min="9" max="9" width="15.28515625" style="6" customWidth="1"/>
    <col min="10" max="10" width="13.5703125" style="6" customWidth="1"/>
    <col min="11" max="11" width="15.140625" style="6" customWidth="1"/>
    <col min="12" max="12" width="16.140625" style="4" customWidth="1"/>
    <col min="13" max="13" width="14.7109375" style="17" customWidth="1"/>
    <col min="14" max="14" width="35.7109375" style="4" customWidth="1"/>
    <col min="15" max="15" width="29.5703125" style="4" customWidth="1"/>
    <col min="16" max="16" width="22.7109375" style="4" customWidth="1"/>
    <col min="17" max="17" width="32.85546875" style="4" customWidth="1"/>
    <col min="18" max="18" width="22.28515625" style="13" customWidth="1"/>
    <col min="19" max="19" width="18.7109375" style="4" customWidth="1"/>
    <col min="20" max="16384" width="9.140625" style="4"/>
  </cols>
  <sheetData>
    <row r="1" spans="1:19" x14ac:dyDescent="0.2">
      <c r="A1" s="76"/>
      <c r="B1" s="13"/>
      <c r="E1" s="41"/>
      <c r="F1" s="13"/>
      <c r="G1" s="13"/>
      <c r="H1" s="77"/>
      <c r="I1" s="78"/>
      <c r="J1" s="78"/>
      <c r="K1" s="78"/>
      <c r="L1" s="13"/>
      <c r="M1" s="52"/>
      <c r="N1" s="13"/>
    </row>
    <row r="2" spans="1:19" ht="31.5" customHeight="1" x14ac:dyDescent="0.2">
      <c r="A2" s="2" t="s">
        <v>11</v>
      </c>
      <c r="B2" s="89"/>
      <c r="C2" s="107" t="s">
        <v>12</v>
      </c>
      <c r="D2" s="108"/>
      <c r="E2" s="109"/>
      <c r="F2" s="42"/>
      <c r="G2" s="42"/>
      <c r="H2" s="94"/>
      <c r="I2" s="95"/>
      <c r="J2" s="80"/>
      <c r="K2" s="90"/>
      <c r="L2" s="64"/>
      <c r="M2" s="64"/>
      <c r="N2" s="97"/>
      <c r="O2" s="93"/>
      <c r="P2" s="79"/>
      <c r="Q2" s="85"/>
      <c r="R2" s="91"/>
    </row>
    <row r="3" spans="1:19" ht="12.75" customHeight="1" x14ac:dyDescent="0.2">
      <c r="C3" s="4"/>
      <c r="P3" s="1" t="s">
        <v>24</v>
      </c>
    </row>
    <row r="4" spans="1:19" ht="80.25" customHeight="1" x14ac:dyDescent="0.2">
      <c r="A4" s="33" t="s">
        <v>20</v>
      </c>
      <c r="B4" s="12" t="s">
        <v>13</v>
      </c>
      <c r="C4" s="344" t="s">
        <v>16</v>
      </c>
      <c r="D4" s="345"/>
      <c r="E4" s="12" t="s">
        <v>45</v>
      </c>
      <c r="F4" s="341" t="s">
        <v>26</v>
      </c>
      <c r="G4" s="342"/>
      <c r="H4" s="343"/>
      <c r="I4" s="45" t="s">
        <v>14</v>
      </c>
      <c r="J4" s="45" t="s">
        <v>25</v>
      </c>
      <c r="K4" s="45" t="s">
        <v>18</v>
      </c>
      <c r="L4" s="46" t="s">
        <v>46</v>
      </c>
      <c r="M4" s="62" t="s">
        <v>48</v>
      </c>
      <c r="N4" s="12" t="s">
        <v>8</v>
      </c>
      <c r="O4" s="12" t="s">
        <v>9</v>
      </c>
      <c r="P4" s="12" t="s">
        <v>19</v>
      </c>
      <c r="Q4" s="12" t="s">
        <v>21</v>
      </c>
      <c r="R4" s="105" t="s">
        <v>0</v>
      </c>
    </row>
    <row r="5" spans="1:19" ht="12.75" customHeight="1" thickBot="1" x14ac:dyDescent="0.25">
      <c r="A5" s="7">
        <v>1</v>
      </c>
      <c r="B5" s="10">
        <v>2</v>
      </c>
      <c r="C5" s="349">
        <v>3</v>
      </c>
      <c r="D5" s="350"/>
      <c r="E5" s="113">
        <v>4</v>
      </c>
      <c r="F5" s="346">
        <v>5</v>
      </c>
      <c r="G5" s="347"/>
      <c r="H5" s="348"/>
      <c r="I5" s="9">
        <v>6</v>
      </c>
      <c r="J5" s="9">
        <v>7</v>
      </c>
      <c r="K5" s="9">
        <v>8</v>
      </c>
      <c r="L5" s="8">
        <v>9</v>
      </c>
      <c r="M5" s="18">
        <v>10</v>
      </c>
      <c r="N5" s="8">
        <v>11</v>
      </c>
      <c r="O5" s="8">
        <v>12</v>
      </c>
      <c r="P5" s="8">
        <v>13</v>
      </c>
      <c r="Q5" s="8">
        <v>14</v>
      </c>
      <c r="R5" s="43">
        <v>15</v>
      </c>
      <c r="S5" s="106"/>
    </row>
    <row r="6" spans="1:19" ht="17.25" customHeight="1" thickBot="1" x14ac:dyDescent="0.25">
      <c r="A6" s="112" t="s">
        <v>38</v>
      </c>
      <c r="B6" s="335" t="s">
        <v>39</v>
      </c>
      <c r="C6" s="336"/>
      <c r="D6" s="336"/>
      <c r="E6" s="336"/>
      <c r="F6" s="336"/>
      <c r="G6" s="337"/>
      <c r="H6" s="104"/>
      <c r="I6" s="104"/>
      <c r="J6" s="104"/>
      <c r="K6" s="104"/>
      <c r="L6" s="338"/>
      <c r="M6" s="338"/>
      <c r="N6" s="338"/>
      <c r="O6" s="338"/>
      <c r="P6" s="338"/>
      <c r="Q6" s="338"/>
      <c r="R6" s="338"/>
    </row>
    <row r="7" spans="1:19" s="202" customFormat="1" ht="52.5" customHeight="1" x14ac:dyDescent="0.2">
      <c r="A7" s="190" t="s">
        <v>145</v>
      </c>
      <c r="B7" s="203" t="s">
        <v>146</v>
      </c>
      <c r="C7" s="351" t="s">
        <v>286</v>
      </c>
      <c r="D7" s="191"/>
      <c r="E7" s="192"/>
      <c r="F7" s="193"/>
      <c r="G7" s="194">
        <f>402.9-402.9</f>
        <v>0</v>
      </c>
      <c r="H7" s="195">
        <v>1989</v>
      </c>
      <c r="I7" s="196">
        <f>1492100-1492100</f>
        <v>0</v>
      </c>
      <c r="K7" s="197"/>
      <c r="L7" s="197"/>
      <c r="M7" s="198"/>
      <c r="N7" s="199"/>
      <c r="O7" s="200"/>
      <c r="P7" s="201"/>
      <c r="Q7" s="200"/>
      <c r="R7" s="334"/>
      <c r="S7" s="4"/>
    </row>
    <row r="8" spans="1:19" s="202" customFormat="1" ht="45" customHeight="1" x14ac:dyDescent="0.2">
      <c r="A8" s="253" t="s">
        <v>147</v>
      </c>
      <c r="B8" s="203" t="s">
        <v>148</v>
      </c>
      <c r="C8" s="352"/>
      <c r="D8" s="205">
        <v>5</v>
      </c>
      <c r="E8" s="204" t="s">
        <v>149</v>
      </c>
      <c r="F8" s="205"/>
      <c r="G8" s="206">
        <v>43.5</v>
      </c>
      <c r="H8" s="195">
        <v>1989</v>
      </c>
      <c r="I8" s="196">
        <v>161097.91511541329</v>
      </c>
      <c r="J8" s="207">
        <f t="shared" ref="J8:J10" si="0">I8*1%*23</f>
        <v>37052.520476545062</v>
      </c>
      <c r="K8" s="207">
        <v>568833.4</v>
      </c>
      <c r="L8" s="198">
        <v>35954</v>
      </c>
      <c r="M8" s="198"/>
      <c r="N8" s="200" t="s">
        <v>150</v>
      </c>
      <c r="O8" s="200"/>
      <c r="P8" s="200"/>
      <c r="Q8" s="203"/>
      <c r="R8" s="334"/>
      <c r="S8" s="4"/>
    </row>
    <row r="9" spans="1:19" s="202" customFormat="1" ht="44.25" customHeight="1" x14ac:dyDescent="0.2">
      <c r="A9" s="253" t="s">
        <v>151</v>
      </c>
      <c r="B9" s="203" t="s">
        <v>148</v>
      </c>
      <c r="C9" s="352"/>
      <c r="D9" s="205">
        <v>6</v>
      </c>
      <c r="E9" s="204" t="s">
        <v>152</v>
      </c>
      <c r="F9" s="205"/>
      <c r="G9" s="206">
        <v>58</v>
      </c>
      <c r="H9" s="195">
        <v>1989</v>
      </c>
      <c r="I9" s="196">
        <v>214797.22015388438</v>
      </c>
      <c r="J9" s="207">
        <f t="shared" si="0"/>
        <v>49403.360635393408</v>
      </c>
      <c r="K9" s="207">
        <v>741889.02</v>
      </c>
      <c r="L9" s="198">
        <v>35954</v>
      </c>
      <c r="M9" s="198"/>
      <c r="N9" s="200" t="s">
        <v>150</v>
      </c>
      <c r="O9" s="200"/>
      <c r="P9" s="200"/>
      <c r="Q9" s="203"/>
      <c r="R9" s="334"/>
      <c r="S9" s="4"/>
    </row>
    <row r="10" spans="1:19" s="202" customFormat="1" ht="56.25" customHeight="1" x14ac:dyDescent="0.2">
      <c r="A10" s="253" t="s">
        <v>153</v>
      </c>
      <c r="B10" s="279" t="s">
        <v>148</v>
      </c>
      <c r="C10" s="352"/>
      <c r="D10" s="205">
        <v>8</v>
      </c>
      <c r="E10" s="204" t="s">
        <v>154</v>
      </c>
      <c r="F10" s="204" t="s">
        <v>155</v>
      </c>
      <c r="G10" s="206">
        <f>42.6-42.6</f>
        <v>0</v>
      </c>
      <c r="H10" s="195">
        <v>1989</v>
      </c>
      <c r="I10" s="196">
        <f>157764.854802681-157764.854802681</f>
        <v>0</v>
      </c>
      <c r="J10" s="207">
        <f t="shared" si="0"/>
        <v>0</v>
      </c>
      <c r="K10" s="207">
        <f>557064.44-557064.44</f>
        <v>0</v>
      </c>
      <c r="L10" s="198">
        <v>35954</v>
      </c>
      <c r="M10" s="280" t="s">
        <v>156</v>
      </c>
      <c r="N10" s="200" t="s">
        <v>150</v>
      </c>
      <c r="O10" s="200" t="s">
        <v>157</v>
      </c>
      <c r="P10" s="254" t="s">
        <v>158</v>
      </c>
      <c r="Q10" s="203"/>
      <c r="R10" s="334"/>
      <c r="S10" s="4"/>
    </row>
    <row r="11" spans="1:19" ht="26.25" customHeight="1" x14ac:dyDescent="0.2">
      <c r="A11" s="327" t="s">
        <v>287</v>
      </c>
      <c r="B11" s="329" t="s">
        <v>159</v>
      </c>
      <c r="C11" s="339" t="s">
        <v>160</v>
      </c>
      <c r="D11" s="255"/>
      <c r="E11" s="256" t="s">
        <v>289</v>
      </c>
      <c r="F11" s="256" t="s">
        <v>290</v>
      </c>
      <c r="G11" s="256">
        <v>1246.2</v>
      </c>
      <c r="H11" s="195">
        <v>1990</v>
      </c>
      <c r="I11" s="257">
        <v>184091.64</v>
      </c>
      <c r="J11" s="257">
        <v>184091.64</v>
      </c>
      <c r="K11" s="281"/>
      <c r="L11" s="8"/>
      <c r="M11" s="258"/>
      <c r="N11" s="256"/>
      <c r="O11" s="256"/>
      <c r="P11" s="256"/>
      <c r="Q11" s="256"/>
      <c r="R11" s="105"/>
    </row>
    <row r="12" spans="1:19" ht="24" customHeight="1" x14ac:dyDescent="0.2">
      <c r="A12" s="328"/>
      <c r="B12" s="330"/>
      <c r="C12" s="340"/>
      <c r="D12" s="331"/>
      <c r="E12" s="332"/>
      <c r="F12" s="333"/>
      <c r="G12" s="256"/>
      <c r="H12" s="195">
        <v>2008</v>
      </c>
      <c r="I12" s="257">
        <v>16000000</v>
      </c>
      <c r="J12" s="257">
        <v>176000</v>
      </c>
      <c r="K12" s="281"/>
      <c r="L12" s="8"/>
      <c r="M12" s="258"/>
      <c r="N12" s="256"/>
      <c r="O12" s="256"/>
      <c r="P12" s="256"/>
      <c r="Q12" s="256"/>
      <c r="R12" s="105"/>
    </row>
    <row r="13" spans="1:19" ht="43.5" customHeight="1" x14ac:dyDescent="0.2">
      <c r="A13" s="190" t="s">
        <v>288</v>
      </c>
      <c r="B13" s="256" t="s">
        <v>177</v>
      </c>
      <c r="C13" s="200" t="s">
        <v>178</v>
      </c>
      <c r="D13" s="255"/>
      <c r="E13" s="256"/>
      <c r="F13" s="256"/>
      <c r="G13" s="256"/>
      <c r="H13" s="195">
        <v>2009</v>
      </c>
      <c r="I13" s="257">
        <v>28333256</v>
      </c>
      <c r="J13" s="257">
        <v>15281.72</v>
      </c>
      <c r="K13" s="281">
        <v>28317974.280000001</v>
      </c>
      <c r="L13" s="306">
        <v>40030</v>
      </c>
      <c r="M13" s="258"/>
      <c r="N13" s="256"/>
      <c r="O13" s="256"/>
      <c r="P13" s="256"/>
      <c r="Q13" s="256"/>
      <c r="R13" s="105"/>
    </row>
    <row r="14" spans="1:19" ht="11.25" customHeight="1" x14ac:dyDescent="0.2">
      <c r="A14" s="179"/>
      <c r="B14" s="12"/>
      <c r="C14" s="12"/>
      <c r="D14" s="180"/>
      <c r="E14" s="12"/>
      <c r="F14" s="12"/>
      <c r="G14" s="12"/>
      <c r="H14" s="177"/>
      <c r="I14" s="45"/>
      <c r="J14" s="45"/>
      <c r="K14" s="45"/>
      <c r="L14" s="12"/>
      <c r="M14" s="178"/>
      <c r="N14" s="12"/>
      <c r="O14" s="12"/>
      <c r="P14" s="12"/>
      <c r="Q14" s="12"/>
      <c r="R14" s="105"/>
    </row>
    <row r="15" spans="1:19" ht="11.25" customHeight="1" x14ac:dyDescent="0.2">
      <c r="A15" s="179"/>
      <c r="B15" s="12"/>
      <c r="C15" s="12"/>
      <c r="D15" s="180"/>
      <c r="E15" s="12"/>
      <c r="F15" s="12"/>
      <c r="G15" s="12"/>
      <c r="H15" s="177"/>
      <c r="I15" s="45"/>
      <c r="J15" s="45"/>
      <c r="K15" s="45"/>
      <c r="L15" s="12"/>
      <c r="M15" s="178"/>
      <c r="N15" s="12"/>
      <c r="O15" s="12"/>
      <c r="P15" s="12"/>
      <c r="Q15" s="12"/>
      <c r="R15" s="105"/>
    </row>
    <row r="16" spans="1:19" ht="11.25" customHeight="1" x14ac:dyDescent="0.2">
      <c r="A16" s="179"/>
      <c r="B16" s="12"/>
      <c r="C16" s="12"/>
      <c r="D16" s="180"/>
      <c r="E16" s="12"/>
      <c r="F16" s="12"/>
      <c r="G16" s="12"/>
      <c r="H16" s="177"/>
      <c r="I16" s="45"/>
      <c r="J16" s="45"/>
      <c r="K16" s="45"/>
      <c r="L16" s="12"/>
      <c r="M16" s="178"/>
      <c r="N16" s="12"/>
      <c r="O16" s="12"/>
      <c r="P16" s="12"/>
      <c r="Q16" s="12"/>
      <c r="R16" s="105"/>
    </row>
    <row r="17" spans="1:18" ht="11.25" customHeight="1" x14ac:dyDescent="0.2">
      <c r="A17" s="179"/>
      <c r="B17" s="12"/>
      <c r="C17" s="12"/>
      <c r="D17" s="180"/>
      <c r="E17" s="12"/>
      <c r="F17" s="12"/>
      <c r="G17" s="12"/>
      <c r="H17" s="177"/>
      <c r="I17" s="45"/>
      <c r="J17" s="45"/>
      <c r="K17" s="45"/>
      <c r="L17" s="12"/>
      <c r="M17" s="178"/>
      <c r="N17" s="12"/>
      <c r="O17" s="12"/>
      <c r="P17" s="12"/>
      <c r="Q17" s="12"/>
      <c r="R17" s="105"/>
    </row>
    <row r="18" spans="1:18" ht="11.25" customHeight="1" x14ac:dyDescent="0.2">
      <c r="A18" s="179"/>
      <c r="B18" s="12"/>
      <c r="C18" s="12"/>
      <c r="D18" s="180"/>
      <c r="E18" s="12"/>
      <c r="F18" s="12"/>
      <c r="G18" s="12"/>
      <c r="H18" s="177"/>
      <c r="I18" s="45"/>
      <c r="J18" s="45"/>
      <c r="K18" s="45"/>
      <c r="L18" s="12"/>
      <c r="M18" s="178"/>
      <c r="N18" s="12"/>
      <c r="O18" s="12"/>
      <c r="P18" s="12"/>
      <c r="Q18" s="12"/>
      <c r="R18" s="105"/>
    </row>
    <row r="19" spans="1:18" ht="11.25" customHeight="1" x14ac:dyDescent="0.2">
      <c r="A19" s="179"/>
      <c r="B19" s="12"/>
      <c r="C19" s="12"/>
      <c r="D19" s="180"/>
      <c r="E19" s="12"/>
      <c r="F19" s="12"/>
      <c r="G19" s="12"/>
      <c r="H19" s="177"/>
      <c r="I19" s="45"/>
      <c r="J19" s="45"/>
      <c r="K19" s="45"/>
      <c r="L19" s="12"/>
      <c r="M19" s="178"/>
      <c r="N19" s="12"/>
      <c r="O19" s="12"/>
      <c r="P19" s="12"/>
      <c r="Q19" s="12"/>
      <c r="R19" s="105"/>
    </row>
    <row r="20" spans="1:18" ht="11.25" customHeight="1" x14ac:dyDescent="0.2">
      <c r="A20" s="179"/>
      <c r="B20" s="12"/>
      <c r="C20" s="12"/>
      <c r="D20" s="180"/>
      <c r="E20" s="12"/>
      <c r="F20" s="12"/>
      <c r="G20" s="12"/>
      <c r="H20" s="177"/>
      <c r="I20" s="45"/>
      <c r="J20" s="45"/>
      <c r="K20" s="45"/>
      <c r="L20" s="12"/>
      <c r="M20" s="178"/>
      <c r="N20" s="12"/>
      <c r="O20" s="12"/>
      <c r="P20" s="12"/>
      <c r="Q20" s="12"/>
      <c r="R20" s="105"/>
    </row>
    <row r="21" spans="1:18" ht="11.25" customHeight="1" x14ac:dyDescent="0.2">
      <c r="A21" s="179"/>
      <c r="B21" s="12"/>
      <c r="C21" s="12"/>
      <c r="D21" s="180"/>
      <c r="E21" s="12"/>
      <c r="F21" s="12"/>
      <c r="G21" s="12"/>
      <c r="H21" s="177"/>
      <c r="I21" s="45"/>
      <c r="J21" s="45"/>
      <c r="K21" s="45"/>
      <c r="L21" s="12"/>
      <c r="M21" s="178"/>
      <c r="N21" s="12"/>
      <c r="O21" s="12"/>
      <c r="P21" s="12"/>
      <c r="Q21" s="12"/>
      <c r="R21" s="105"/>
    </row>
    <row r="22" spans="1:18" ht="11.25" customHeight="1" x14ac:dyDescent="0.2">
      <c r="A22" s="179"/>
      <c r="B22" s="12"/>
      <c r="C22" s="12"/>
      <c r="D22" s="180"/>
      <c r="E22" s="12"/>
      <c r="F22" s="12"/>
      <c r="G22" s="12"/>
      <c r="H22" s="177"/>
      <c r="I22" s="45"/>
      <c r="J22" s="45"/>
      <c r="K22" s="45"/>
      <c r="L22" s="12"/>
      <c r="M22" s="178"/>
      <c r="N22" s="12"/>
      <c r="O22" s="12"/>
      <c r="P22" s="12"/>
      <c r="Q22" s="12"/>
      <c r="R22" s="105"/>
    </row>
    <row r="23" spans="1:18" ht="11.25" customHeight="1" x14ac:dyDescent="0.2">
      <c r="A23" s="179"/>
      <c r="B23" s="12"/>
      <c r="C23" s="12"/>
      <c r="D23" s="180"/>
      <c r="E23" s="12"/>
      <c r="F23" s="12"/>
      <c r="G23" s="12"/>
      <c r="H23" s="177"/>
      <c r="I23" s="45"/>
      <c r="J23" s="45"/>
      <c r="K23" s="45"/>
      <c r="L23" s="12"/>
      <c r="M23" s="178"/>
      <c r="N23" s="12"/>
      <c r="O23" s="12"/>
      <c r="P23" s="12"/>
      <c r="Q23" s="12"/>
      <c r="R23" s="105"/>
    </row>
    <row r="24" spans="1:18" ht="11.25" customHeight="1" x14ac:dyDescent="0.2">
      <c r="A24" s="179"/>
      <c r="B24" s="12"/>
      <c r="C24" s="12"/>
      <c r="D24" s="180"/>
      <c r="E24" s="12"/>
      <c r="F24" s="12"/>
      <c r="G24" s="12"/>
      <c r="H24" s="177"/>
      <c r="I24" s="45"/>
      <c r="J24" s="45"/>
      <c r="K24" s="45"/>
      <c r="L24" s="12"/>
      <c r="M24" s="178"/>
      <c r="N24" s="12"/>
      <c r="O24" s="12"/>
      <c r="P24" s="12"/>
      <c r="Q24" s="12"/>
      <c r="R24" s="105"/>
    </row>
    <row r="25" spans="1:18" ht="11.25" customHeight="1" x14ac:dyDescent="0.2">
      <c r="A25" s="179"/>
      <c r="B25" s="12"/>
      <c r="C25" s="12"/>
      <c r="D25" s="180"/>
      <c r="E25" s="12"/>
      <c r="F25" s="12"/>
      <c r="G25" s="12"/>
      <c r="H25" s="177"/>
      <c r="I25" s="45"/>
      <c r="J25" s="45"/>
      <c r="K25" s="45"/>
      <c r="L25" s="12"/>
      <c r="M25" s="178"/>
      <c r="N25" s="12"/>
      <c r="O25" s="12"/>
      <c r="P25" s="12"/>
      <c r="Q25" s="12"/>
      <c r="R25" s="105"/>
    </row>
  </sheetData>
  <mergeCells count="12">
    <mergeCell ref="F4:H4"/>
    <mergeCell ref="C4:D4"/>
    <mergeCell ref="F5:H5"/>
    <mergeCell ref="C5:D5"/>
    <mergeCell ref="C7:C10"/>
    <mergeCell ref="A11:A12"/>
    <mergeCell ref="B11:B12"/>
    <mergeCell ref="D12:F12"/>
    <mergeCell ref="R7:R10"/>
    <mergeCell ref="B6:G6"/>
    <mergeCell ref="L6:R6"/>
    <mergeCell ref="C11:C12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37" sqref="C37"/>
    </sheetView>
  </sheetViews>
  <sheetFormatPr defaultRowHeight="11.25" x14ac:dyDescent="0.2"/>
  <cols>
    <col min="1" max="1" width="11.85546875" style="22" customWidth="1"/>
    <col min="2" max="2" width="38.140625" style="21" customWidth="1"/>
    <col min="3" max="3" width="33.7109375" style="21" customWidth="1"/>
    <col min="4" max="4" width="10.140625" style="22" customWidth="1"/>
    <col min="5" max="5" width="29.42578125" style="22" customWidth="1"/>
    <col min="6" max="6" width="16.5703125" style="21" customWidth="1"/>
    <col min="7" max="7" width="11.7109375" style="21" customWidth="1"/>
    <col min="8" max="8" width="11.42578125" style="21" customWidth="1"/>
    <col min="9" max="9" width="14.28515625" style="21" customWidth="1"/>
    <col min="10" max="10" width="13.42578125" style="21" customWidth="1"/>
    <col min="11" max="11" width="17.28515625" style="21" customWidth="1"/>
    <col min="12" max="12" width="16.42578125" style="21" customWidth="1"/>
    <col min="13" max="13" width="13.28515625" style="23" customWidth="1"/>
    <col min="14" max="14" width="33.5703125" style="21" customWidth="1"/>
    <col min="15" max="15" width="26.140625" style="21" customWidth="1"/>
    <col min="16" max="16" width="22.28515625" style="21" customWidth="1"/>
    <col min="17" max="17" width="31.5703125" style="21" customWidth="1"/>
    <col min="18" max="18" width="23.85546875" style="21" customWidth="1"/>
    <col min="19" max="19" width="23.28515625" style="21" customWidth="1"/>
    <col min="20" max="16384" width="9.140625" style="21"/>
  </cols>
  <sheetData>
    <row r="1" spans="1:17" x14ac:dyDescent="0.2">
      <c r="G1" s="22"/>
    </row>
    <row r="2" spans="1:17" ht="33.75" customHeight="1" x14ac:dyDescent="0.2">
      <c r="A2" s="25" t="s">
        <v>11</v>
      </c>
      <c r="B2" s="40" t="s">
        <v>12</v>
      </c>
      <c r="C2" s="40"/>
      <c r="D2" s="65"/>
      <c r="E2" s="65"/>
      <c r="F2" s="59"/>
      <c r="I2" s="22"/>
      <c r="K2" s="59"/>
      <c r="M2" s="59"/>
      <c r="O2" s="92"/>
    </row>
    <row r="3" spans="1:17" ht="8.25" customHeight="1" x14ac:dyDescent="0.2">
      <c r="A3" s="21"/>
      <c r="C3" s="55"/>
      <c r="P3" s="21" t="s">
        <v>24</v>
      </c>
    </row>
    <row r="4" spans="1:17" ht="80.25" customHeight="1" x14ac:dyDescent="0.2">
      <c r="A4" s="26" t="s">
        <v>20</v>
      </c>
      <c r="B4" s="26" t="s">
        <v>13</v>
      </c>
      <c r="C4" s="353" t="s">
        <v>16</v>
      </c>
      <c r="D4" s="354"/>
      <c r="E4" s="28" t="s">
        <v>45</v>
      </c>
      <c r="F4" s="353" t="s">
        <v>26</v>
      </c>
      <c r="G4" s="355"/>
      <c r="H4" s="354"/>
      <c r="I4" s="26" t="s">
        <v>14</v>
      </c>
      <c r="J4" s="26" t="s">
        <v>25</v>
      </c>
      <c r="K4" s="26" t="s">
        <v>18</v>
      </c>
      <c r="L4" s="26" t="s">
        <v>46</v>
      </c>
      <c r="M4" s="53" t="s">
        <v>7</v>
      </c>
      <c r="N4" s="58" t="s">
        <v>8</v>
      </c>
      <c r="O4" s="58" t="s">
        <v>9</v>
      </c>
      <c r="P4" s="58" t="s">
        <v>19</v>
      </c>
      <c r="Q4" s="58" t="s">
        <v>21</v>
      </c>
    </row>
    <row r="5" spans="1:17" ht="12.75" customHeight="1" thickBot="1" x14ac:dyDescent="0.25">
      <c r="A5" s="27">
        <v>1</v>
      </c>
      <c r="B5" s="114">
        <v>2</v>
      </c>
      <c r="C5" s="356">
        <v>3</v>
      </c>
      <c r="D5" s="357"/>
      <c r="E5" s="47">
        <v>4</v>
      </c>
      <c r="F5" s="361">
        <v>5</v>
      </c>
      <c r="G5" s="362"/>
      <c r="H5" s="363"/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7" t="s">
        <v>1</v>
      </c>
      <c r="Q5" s="27">
        <v>14</v>
      </c>
    </row>
    <row r="6" spans="1:17" ht="12.75" customHeight="1" thickBot="1" x14ac:dyDescent="0.25">
      <c r="A6" s="115" t="s">
        <v>10</v>
      </c>
      <c r="B6" s="358" t="s">
        <v>42</v>
      </c>
      <c r="C6" s="359"/>
      <c r="D6" s="360"/>
      <c r="E6" s="67"/>
      <c r="F6" s="29"/>
      <c r="G6" s="30"/>
      <c r="H6" s="26"/>
      <c r="I6" s="26"/>
      <c r="J6" s="26"/>
      <c r="K6" s="26"/>
      <c r="L6" s="26"/>
      <c r="M6" s="27"/>
      <c r="N6" s="26"/>
      <c r="O6" s="26"/>
      <c r="P6" s="26"/>
      <c r="Q6" s="26"/>
    </row>
    <row r="7" spans="1:17" ht="15" customHeight="1" x14ac:dyDescent="0.2">
      <c r="A7" s="117" t="s">
        <v>55</v>
      </c>
      <c r="B7" s="129"/>
      <c r="C7" s="140"/>
      <c r="D7" s="146"/>
      <c r="E7" s="282"/>
      <c r="F7" s="129"/>
      <c r="G7" s="283"/>
      <c r="H7" s="263"/>
      <c r="I7" s="284"/>
      <c r="J7" s="285"/>
      <c r="K7" s="170"/>
      <c r="L7" s="169"/>
      <c r="M7" s="169"/>
      <c r="N7" s="169"/>
      <c r="O7" s="169"/>
      <c r="P7" s="120"/>
      <c r="Q7" s="120"/>
    </row>
    <row r="8" spans="1:17" ht="11.25" customHeight="1" x14ac:dyDescent="0.2">
      <c r="A8" s="146"/>
      <c r="B8" s="171"/>
      <c r="C8" s="172"/>
      <c r="D8" s="147"/>
      <c r="E8" s="147"/>
      <c r="F8" s="147"/>
      <c r="G8" s="173"/>
      <c r="H8" s="171"/>
      <c r="I8" s="174"/>
      <c r="J8" s="175"/>
      <c r="K8" s="175"/>
      <c r="L8" s="176"/>
      <c r="M8" s="176"/>
      <c r="N8" s="148"/>
      <c r="O8" s="147"/>
      <c r="P8" s="171"/>
      <c r="Q8" s="171"/>
    </row>
    <row r="9" spans="1:17" ht="11.25" customHeight="1" x14ac:dyDescent="0.2">
      <c r="A9" s="146"/>
      <c r="B9" s="171"/>
      <c r="C9" s="172"/>
      <c r="D9" s="147"/>
      <c r="E9" s="147"/>
      <c r="F9" s="147"/>
      <c r="G9" s="173"/>
      <c r="H9" s="171"/>
      <c r="I9" s="174"/>
      <c r="J9" s="175"/>
      <c r="K9" s="175"/>
      <c r="L9" s="176"/>
      <c r="M9" s="176"/>
      <c r="N9" s="148"/>
      <c r="O9" s="147"/>
      <c r="P9" s="171"/>
      <c r="Q9" s="171"/>
    </row>
    <row r="10" spans="1:17" ht="11.25" customHeight="1" x14ac:dyDescent="0.2">
      <c r="A10" s="146"/>
      <c r="B10" s="171"/>
      <c r="C10" s="172"/>
      <c r="D10" s="147"/>
      <c r="E10" s="147"/>
      <c r="F10" s="147"/>
      <c r="G10" s="173"/>
      <c r="H10" s="171"/>
      <c r="I10" s="174"/>
      <c r="J10" s="175"/>
      <c r="K10" s="175"/>
      <c r="L10" s="176"/>
      <c r="M10" s="176"/>
      <c r="N10" s="148"/>
      <c r="O10" s="147"/>
      <c r="P10" s="171"/>
      <c r="Q10" s="171"/>
    </row>
    <row r="11" spans="1:17" ht="12" x14ac:dyDescent="0.2">
      <c r="A11" s="146"/>
      <c r="B11" s="171"/>
      <c r="C11" s="172"/>
      <c r="D11" s="147"/>
      <c r="E11" s="147"/>
      <c r="F11" s="147"/>
      <c r="G11" s="173"/>
      <c r="H11" s="171"/>
      <c r="I11" s="174"/>
      <c r="J11" s="175"/>
      <c r="K11" s="175"/>
      <c r="L11" s="176"/>
      <c r="M11" s="176"/>
      <c r="N11" s="148"/>
      <c r="O11" s="147"/>
      <c r="P11" s="171"/>
      <c r="Q11" s="171"/>
    </row>
    <row r="12" spans="1:17" x14ac:dyDescent="0.2">
      <c r="A12" s="69"/>
      <c r="B12" s="70"/>
      <c r="C12" s="75"/>
      <c r="D12" s="96"/>
      <c r="E12" s="96"/>
      <c r="F12" s="96"/>
      <c r="G12" s="71"/>
      <c r="H12" s="70"/>
      <c r="I12" s="72"/>
      <c r="J12" s="73"/>
      <c r="K12" s="73"/>
      <c r="L12" s="87"/>
      <c r="M12" s="87"/>
      <c r="N12" s="68"/>
      <c r="O12" s="96"/>
      <c r="P12" s="70"/>
      <c r="Q12" s="70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B6" sqref="B6"/>
    </sheetView>
  </sheetViews>
  <sheetFormatPr defaultRowHeight="12.75" x14ac:dyDescent="0.2"/>
  <cols>
    <col min="2" max="2" width="24.42578125" customWidth="1"/>
    <col min="3" max="3" width="28.85546875" customWidth="1"/>
    <col min="4" max="4" width="19.85546875" customWidth="1"/>
    <col min="8" max="8" width="11.140625" customWidth="1"/>
    <col min="9" max="9" width="11" customWidth="1"/>
    <col min="10" max="10" width="16.140625" customWidth="1"/>
    <col min="11" max="11" width="9.7109375" customWidth="1"/>
    <col min="12" max="12" width="10" customWidth="1"/>
    <col min="13" max="13" width="19.7109375" customWidth="1"/>
    <col min="14" max="14" width="13.5703125" customWidth="1"/>
    <col min="15" max="15" width="11.7109375" customWidth="1"/>
    <col min="16" max="16" width="21.5703125" customWidth="1"/>
    <col min="17" max="17" width="17.28515625" customWidth="1"/>
  </cols>
  <sheetData>
    <row r="1" spans="1:28" s="213" customFormat="1" ht="22.5" customHeight="1" x14ac:dyDescent="0.2">
      <c r="A1" s="209" t="s">
        <v>11</v>
      </c>
      <c r="B1" s="210" t="s">
        <v>12</v>
      </c>
      <c r="C1" s="210"/>
      <c r="D1" s="211"/>
      <c r="E1" s="209"/>
      <c r="F1" s="212" t="s">
        <v>24</v>
      </c>
      <c r="G1" s="209"/>
      <c r="H1" s="209"/>
      <c r="I1" s="209"/>
      <c r="J1" s="209"/>
      <c r="L1" s="214"/>
      <c r="M1" s="215"/>
      <c r="X1"/>
    </row>
    <row r="2" spans="1:28" s="213" customFormat="1" x14ac:dyDescent="0.2">
      <c r="L2" s="214"/>
      <c r="O2" s="213" t="s">
        <v>24</v>
      </c>
      <c r="X2"/>
    </row>
    <row r="3" spans="1:28" s="213" customFormat="1" ht="80.25" customHeight="1" x14ac:dyDescent="0.2">
      <c r="A3" s="216" t="s">
        <v>20</v>
      </c>
      <c r="B3" s="216" t="s">
        <v>13</v>
      </c>
      <c r="C3" s="219" t="s">
        <v>16</v>
      </c>
      <c r="D3" s="216" t="s">
        <v>200</v>
      </c>
      <c r="E3" s="369" t="s">
        <v>26</v>
      </c>
      <c r="F3" s="370"/>
      <c r="G3" s="371"/>
      <c r="H3" s="216" t="s">
        <v>14</v>
      </c>
      <c r="I3" s="216" t="s">
        <v>25</v>
      </c>
      <c r="J3" s="216" t="s">
        <v>18</v>
      </c>
      <c r="K3" s="216" t="s">
        <v>6</v>
      </c>
      <c r="L3" s="217" t="s">
        <v>7</v>
      </c>
      <c r="M3" s="216" t="s">
        <v>8</v>
      </c>
      <c r="N3" s="216" t="s">
        <v>9</v>
      </c>
      <c r="O3" s="216" t="s">
        <v>19</v>
      </c>
      <c r="P3" s="216" t="s">
        <v>21</v>
      </c>
      <c r="Q3" s="216" t="s">
        <v>0</v>
      </c>
      <c r="R3" s="372"/>
      <c r="S3" s="373"/>
      <c r="T3" s="218"/>
      <c r="U3" s="218"/>
      <c r="V3" s="218"/>
      <c r="W3" s="218"/>
      <c r="X3"/>
    </row>
    <row r="4" spans="1:28" s="213" customFormat="1" x14ac:dyDescent="0.2">
      <c r="A4" s="216">
        <v>1</v>
      </c>
      <c r="B4" s="216">
        <v>2</v>
      </c>
      <c r="C4" s="219">
        <v>3</v>
      </c>
      <c r="D4" s="216">
        <v>4</v>
      </c>
      <c r="E4" s="219"/>
      <c r="F4" s="369">
        <v>5</v>
      </c>
      <c r="G4" s="371"/>
      <c r="H4" s="216">
        <v>6</v>
      </c>
      <c r="I4" s="216">
        <v>7</v>
      </c>
      <c r="J4" s="216">
        <v>8</v>
      </c>
      <c r="K4" s="216">
        <v>9</v>
      </c>
      <c r="L4" s="220">
        <v>10</v>
      </c>
      <c r="M4" s="216">
        <v>11</v>
      </c>
      <c r="N4" s="216">
        <v>12</v>
      </c>
      <c r="O4" s="216">
        <v>13</v>
      </c>
      <c r="P4" s="216">
        <v>14</v>
      </c>
      <c r="Q4" s="216">
        <v>13</v>
      </c>
      <c r="X4"/>
    </row>
    <row r="5" spans="1:28" s="213" customFormat="1" ht="12.75" customHeight="1" x14ac:dyDescent="0.2">
      <c r="A5" s="221" t="s">
        <v>201</v>
      </c>
      <c r="B5" s="364" t="s">
        <v>202</v>
      </c>
      <c r="C5" s="365"/>
      <c r="D5" s="365"/>
      <c r="E5" s="222"/>
      <c r="F5" s="223"/>
      <c r="G5" s="224"/>
      <c r="H5" s="216"/>
      <c r="I5" s="216"/>
      <c r="J5" s="216"/>
      <c r="K5" s="216"/>
      <c r="L5" s="220"/>
      <c r="M5" s="216"/>
      <c r="N5" s="216"/>
      <c r="O5" s="224"/>
      <c r="P5" s="224"/>
      <c r="Q5" s="224"/>
      <c r="X5"/>
    </row>
    <row r="6" spans="1:28" s="227" customFormat="1" ht="12" customHeight="1" x14ac:dyDescent="0.2">
      <c r="A6" s="228" t="s">
        <v>203</v>
      </c>
      <c r="B6" s="305"/>
      <c r="C6" s="230"/>
      <c r="D6" s="231"/>
      <c r="E6" s="229"/>
      <c r="F6" s="286"/>
      <c r="G6" s="231"/>
      <c r="H6" s="234"/>
      <c r="I6" s="234"/>
      <c r="J6" s="234"/>
      <c r="K6" s="235"/>
      <c r="L6" s="236"/>
      <c r="M6" s="231"/>
      <c r="N6" s="287"/>
      <c r="O6" s="237"/>
      <c r="P6" s="288"/>
      <c r="Q6" s="237"/>
      <c r="R6" s="277"/>
      <c r="S6" s="225"/>
      <c r="T6" s="225"/>
      <c r="U6" s="225"/>
      <c r="V6" s="226"/>
      <c r="W6" s="226"/>
    </row>
    <row r="7" spans="1:28" s="240" customFormat="1" ht="15" customHeight="1" x14ac:dyDescent="0.2">
      <c r="A7" s="228" t="s">
        <v>204</v>
      </c>
      <c r="B7" s="229"/>
      <c r="C7" s="230"/>
      <c r="D7" s="231"/>
      <c r="E7" s="229"/>
      <c r="F7" s="232"/>
      <c r="G7" s="233"/>
      <c r="H7" s="234"/>
      <c r="I7" s="234"/>
      <c r="J7" s="234"/>
      <c r="K7" s="235"/>
      <c r="L7" s="236"/>
      <c r="M7" s="208"/>
      <c r="N7" s="231"/>
      <c r="O7" s="237"/>
      <c r="P7" s="237"/>
      <c r="Q7" s="237"/>
      <c r="R7" s="366"/>
      <c r="S7" s="366"/>
      <c r="T7" s="366"/>
      <c r="U7" s="366"/>
      <c r="V7" s="367"/>
      <c r="W7" s="367"/>
      <c r="X7" s="238"/>
      <c r="Y7" s="239"/>
      <c r="Z7" s="239"/>
      <c r="AA7" s="239"/>
      <c r="AB7" s="239"/>
    </row>
    <row r="8" spans="1:28" s="240" customFormat="1" ht="22.5" customHeight="1" x14ac:dyDescent="0.2">
      <c r="A8" s="228" t="s">
        <v>205</v>
      </c>
      <c r="B8" s="229"/>
      <c r="C8" s="241"/>
      <c r="D8" s="242"/>
      <c r="E8" s="229"/>
      <c r="F8" s="232"/>
      <c r="G8" s="233"/>
      <c r="H8" s="234"/>
      <c r="I8" s="234"/>
      <c r="J8" s="234"/>
      <c r="K8" s="235"/>
      <c r="L8" s="236"/>
      <c r="M8" s="231"/>
      <c r="N8" s="231"/>
      <c r="O8" s="237"/>
      <c r="P8" s="237"/>
      <c r="Q8" s="237"/>
      <c r="R8" s="243"/>
      <c r="S8" s="243"/>
      <c r="T8" s="243"/>
      <c r="U8" s="243"/>
      <c r="X8" s="238"/>
    </row>
    <row r="9" spans="1:28" s="213" customFormat="1" ht="16.5" customHeight="1" x14ac:dyDescent="0.2">
      <c r="A9" s="228" t="s">
        <v>206</v>
      </c>
      <c r="B9" s="228"/>
      <c r="C9" s="244"/>
      <c r="D9" s="216"/>
      <c r="E9" s="216"/>
      <c r="F9" s="245"/>
      <c r="G9" s="182"/>
      <c r="H9" s="246"/>
      <c r="I9" s="246"/>
      <c r="J9" s="246"/>
      <c r="K9" s="235"/>
      <c r="L9" s="236"/>
      <c r="M9" s="208"/>
      <c r="N9" s="247"/>
      <c r="O9" s="248"/>
      <c r="P9" s="248"/>
      <c r="Q9" s="248"/>
      <c r="R9" s="368"/>
      <c r="S9" s="368"/>
      <c r="T9" s="368"/>
      <c r="U9" s="368"/>
      <c r="X9"/>
    </row>
    <row r="10" spans="1:28" s="240" customFormat="1" ht="20.25" customHeight="1" x14ac:dyDescent="0.2">
      <c r="A10" s="228" t="s">
        <v>207</v>
      </c>
      <c r="B10" s="229"/>
      <c r="C10" s="241"/>
      <c r="D10" s="242"/>
      <c r="E10" s="229"/>
      <c r="F10" s="232"/>
      <c r="G10" s="231"/>
      <c r="H10" s="249"/>
      <c r="I10" s="234"/>
      <c r="J10" s="234"/>
      <c r="K10" s="235"/>
      <c r="L10" s="236"/>
      <c r="M10" s="231"/>
      <c r="N10" s="231"/>
      <c r="O10" s="237"/>
      <c r="P10" s="237"/>
      <c r="Q10" s="237"/>
      <c r="X10" s="238"/>
    </row>
    <row r="11" spans="1:28" s="240" customFormat="1" ht="18.75" customHeight="1" x14ac:dyDescent="0.2">
      <c r="A11" s="228" t="s">
        <v>208</v>
      </c>
      <c r="B11" s="229"/>
      <c r="C11" s="241"/>
      <c r="D11" s="250"/>
      <c r="E11" s="229"/>
      <c r="F11" s="232"/>
      <c r="G11" s="233"/>
      <c r="H11" s="234"/>
      <c r="I11" s="234"/>
      <c r="J11" s="234"/>
      <c r="K11" s="235"/>
      <c r="L11" s="236"/>
      <c r="M11" s="231"/>
      <c r="N11" s="231"/>
      <c r="O11" s="237"/>
      <c r="P11" s="237"/>
      <c r="Q11" s="237"/>
      <c r="R11" s="251"/>
      <c r="X11" s="238"/>
    </row>
  </sheetData>
  <mergeCells count="7">
    <mergeCell ref="B5:D5"/>
    <mergeCell ref="R7:U7"/>
    <mergeCell ref="V7:W7"/>
    <mergeCell ref="R9:U9"/>
    <mergeCell ref="E3:G3"/>
    <mergeCell ref="R3:S3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opLeftCell="A13" zoomScale="90" zoomScaleNormal="90" workbookViewId="0">
      <selection activeCell="M22" sqref="M22"/>
    </sheetView>
  </sheetViews>
  <sheetFormatPr defaultRowHeight="11.25" x14ac:dyDescent="0.2"/>
  <cols>
    <col min="1" max="1" width="10.7109375" style="22" customWidth="1"/>
    <col min="2" max="2" width="28.7109375" style="21" customWidth="1"/>
    <col min="3" max="3" width="37.7109375" style="21" customWidth="1"/>
    <col min="4" max="4" width="22.7109375" style="21" customWidth="1"/>
    <col min="5" max="5" width="24.140625" style="21" customWidth="1"/>
    <col min="6" max="6" width="14.28515625" style="21" customWidth="1"/>
    <col min="7" max="7" width="11.140625" style="21" customWidth="1"/>
    <col min="8" max="8" width="14.140625" style="21" customWidth="1"/>
    <col min="9" max="9" width="12" style="21" customWidth="1"/>
    <col min="10" max="10" width="14.85546875" style="22" customWidth="1"/>
    <col min="11" max="11" width="13.85546875" style="21" customWidth="1"/>
    <col min="12" max="12" width="13.7109375" style="23" customWidth="1"/>
    <col min="13" max="13" width="29.85546875" style="21" customWidth="1"/>
    <col min="14" max="14" width="25.28515625" style="21" customWidth="1"/>
    <col min="15" max="15" width="21.42578125" style="21" customWidth="1"/>
    <col min="16" max="16" width="33.85546875" style="21" customWidth="1"/>
    <col min="17" max="18" width="9.140625" style="21"/>
    <col min="19" max="19" width="11.140625" style="21" bestFit="1" customWidth="1"/>
    <col min="20" max="21" width="9.140625" style="21"/>
    <col min="22" max="22" width="11.140625" style="21" bestFit="1" customWidth="1"/>
    <col min="23" max="16384" width="9.140625" style="21"/>
  </cols>
  <sheetData>
    <row r="1" spans="1:42" x14ac:dyDescent="0.2">
      <c r="A1" s="82"/>
      <c r="F1" s="22"/>
      <c r="J1" s="35"/>
    </row>
    <row r="2" spans="1:42" ht="22.5" x14ac:dyDescent="0.2">
      <c r="A2" s="25" t="s">
        <v>144</v>
      </c>
      <c r="B2" s="24"/>
      <c r="C2" s="24" t="s">
        <v>12</v>
      </c>
      <c r="D2" s="24"/>
      <c r="E2" s="24"/>
      <c r="F2" s="25" t="s">
        <v>24</v>
      </c>
      <c r="G2" s="24"/>
      <c r="H2" s="24"/>
      <c r="I2" s="24"/>
      <c r="J2" s="88"/>
      <c r="K2" s="86"/>
    </row>
    <row r="3" spans="1:42" x14ac:dyDescent="0.2">
      <c r="J3" s="21"/>
      <c r="O3" s="21" t="s">
        <v>24</v>
      </c>
    </row>
    <row r="4" spans="1:42" ht="80.25" customHeight="1" x14ac:dyDescent="0.2">
      <c r="A4" s="28" t="s">
        <v>20</v>
      </c>
      <c r="B4" s="26" t="s">
        <v>13</v>
      </c>
      <c r="C4" s="63" t="s">
        <v>16</v>
      </c>
      <c r="D4" s="26" t="s">
        <v>17</v>
      </c>
      <c r="E4" s="353" t="s">
        <v>26</v>
      </c>
      <c r="F4" s="355"/>
      <c r="G4" s="354"/>
      <c r="H4" s="26" t="s">
        <v>14</v>
      </c>
      <c r="I4" s="26" t="s">
        <v>25</v>
      </c>
      <c r="J4" s="26" t="s">
        <v>18</v>
      </c>
      <c r="K4" s="26" t="s">
        <v>6</v>
      </c>
      <c r="L4" s="60" t="s">
        <v>7</v>
      </c>
      <c r="M4" s="26" t="s">
        <v>8</v>
      </c>
      <c r="N4" s="26" t="s">
        <v>9</v>
      </c>
      <c r="O4" s="26" t="s">
        <v>19</v>
      </c>
      <c r="P4" s="26" t="s">
        <v>21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</row>
    <row r="5" spans="1:42" ht="12.75" customHeight="1" x14ac:dyDescent="0.2">
      <c r="A5" s="28">
        <v>1</v>
      </c>
      <c r="B5" s="26">
        <v>2</v>
      </c>
      <c r="C5" s="63">
        <v>3</v>
      </c>
      <c r="D5" s="26">
        <v>4</v>
      </c>
      <c r="E5" s="377">
        <v>5</v>
      </c>
      <c r="F5" s="378"/>
      <c r="G5" s="379"/>
      <c r="H5" s="26">
        <v>6</v>
      </c>
      <c r="I5" s="26">
        <v>7</v>
      </c>
      <c r="J5" s="26">
        <v>8</v>
      </c>
      <c r="K5" s="26">
        <v>9</v>
      </c>
      <c r="L5" s="27">
        <v>10</v>
      </c>
      <c r="M5" s="27">
        <v>11</v>
      </c>
      <c r="N5" s="27">
        <v>12</v>
      </c>
      <c r="O5" s="27">
        <v>13</v>
      </c>
      <c r="P5" s="27">
        <v>14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</row>
    <row r="6" spans="1:42" ht="18" customHeight="1" x14ac:dyDescent="0.2">
      <c r="A6" s="263" t="s">
        <v>494</v>
      </c>
      <c r="B6" s="26"/>
      <c r="C6" s="374" t="s">
        <v>40</v>
      </c>
      <c r="D6" s="375"/>
      <c r="E6" s="375"/>
      <c r="F6" s="375"/>
      <c r="G6" s="376"/>
      <c r="H6" s="26"/>
      <c r="I6" s="26"/>
      <c r="J6" s="26"/>
      <c r="K6" s="26"/>
      <c r="L6" s="27"/>
      <c r="M6" s="26"/>
      <c r="N6" s="26"/>
      <c r="O6" s="26"/>
      <c r="P6" s="26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s="22" customFormat="1" ht="48" customHeight="1" x14ac:dyDescent="0.2">
      <c r="A7" s="278" t="s">
        <v>493</v>
      </c>
      <c r="B7" s="189" t="s">
        <v>304</v>
      </c>
      <c r="C7" s="290" t="s">
        <v>303</v>
      </c>
      <c r="D7" s="189" t="s">
        <v>129</v>
      </c>
      <c r="E7" s="291" t="s">
        <v>301</v>
      </c>
      <c r="F7" s="291">
        <v>17256</v>
      </c>
      <c r="G7" s="292" t="s">
        <v>291</v>
      </c>
      <c r="H7" s="293"/>
      <c r="I7" s="296"/>
      <c r="J7" s="293">
        <v>1</v>
      </c>
      <c r="K7" s="297">
        <v>43426</v>
      </c>
      <c r="L7" s="292"/>
      <c r="M7" s="133" t="s">
        <v>136</v>
      </c>
      <c r="N7" s="153"/>
      <c r="O7" s="154"/>
      <c r="P7" s="120"/>
    </row>
    <row r="8" spans="1:42" s="22" customFormat="1" ht="49.5" customHeight="1" x14ac:dyDescent="0.2">
      <c r="A8" s="278" t="s">
        <v>495</v>
      </c>
      <c r="B8" s="189" t="s">
        <v>304</v>
      </c>
      <c r="C8" s="290" t="s">
        <v>305</v>
      </c>
      <c r="D8" s="189" t="s">
        <v>130</v>
      </c>
      <c r="E8" s="291" t="s">
        <v>301</v>
      </c>
      <c r="F8" s="291">
        <v>51597</v>
      </c>
      <c r="G8" s="292" t="s">
        <v>291</v>
      </c>
      <c r="H8" s="293"/>
      <c r="I8" s="296"/>
      <c r="J8" s="293">
        <v>36807751.890000001</v>
      </c>
      <c r="K8" s="297">
        <v>43426</v>
      </c>
      <c r="L8" s="292"/>
      <c r="M8" s="133" t="s">
        <v>137</v>
      </c>
      <c r="N8" s="153"/>
      <c r="O8" s="154"/>
      <c r="P8" s="120"/>
    </row>
    <row r="9" spans="1:42" s="22" customFormat="1" ht="48" customHeight="1" x14ac:dyDescent="0.2">
      <c r="A9" s="278" t="s">
        <v>496</v>
      </c>
      <c r="B9" s="189" t="s">
        <v>304</v>
      </c>
      <c r="C9" s="290" t="s">
        <v>306</v>
      </c>
      <c r="D9" s="189" t="s">
        <v>131</v>
      </c>
      <c r="E9" s="291" t="s">
        <v>301</v>
      </c>
      <c r="F9" s="291">
        <v>22404</v>
      </c>
      <c r="G9" s="292" t="s">
        <v>291</v>
      </c>
      <c r="H9" s="293"/>
      <c r="I9" s="296"/>
      <c r="J9" s="293">
        <v>16115869.32</v>
      </c>
      <c r="K9" s="297">
        <v>43426</v>
      </c>
      <c r="L9" s="292"/>
      <c r="M9" s="133" t="s">
        <v>138</v>
      </c>
      <c r="N9" s="153"/>
      <c r="O9" s="154"/>
      <c r="P9" s="120"/>
    </row>
    <row r="10" spans="1:42" s="22" customFormat="1" ht="48" x14ac:dyDescent="0.2">
      <c r="A10" s="278" t="s">
        <v>497</v>
      </c>
      <c r="B10" s="189" t="s">
        <v>302</v>
      </c>
      <c r="C10" s="290" t="s">
        <v>143</v>
      </c>
      <c r="D10" s="189" t="s">
        <v>132</v>
      </c>
      <c r="E10" s="291" t="s">
        <v>301</v>
      </c>
      <c r="F10" s="291">
        <v>1655</v>
      </c>
      <c r="G10" s="292" t="s">
        <v>299</v>
      </c>
      <c r="H10" s="293">
        <v>35814.199999999997</v>
      </c>
      <c r="I10" s="298"/>
      <c r="J10" s="293">
        <v>175479.65</v>
      </c>
      <c r="K10" s="299" t="s">
        <v>300</v>
      </c>
      <c r="L10" s="156"/>
      <c r="M10" s="133" t="s">
        <v>139</v>
      </c>
      <c r="N10" s="155"/>
      <c r="O10" s="154"/>
      <c r="P10" s="120"/>
    </row>
    <row r="11" spans="1:42" ht="45.75" customHeight="1" x14ac:dyDescent="0.2">
      <c r="A11" s="278" t="s">
        <v>498</v>
      </c>
      <c r="B11" s="189" t="s">
        <v>308</v>
      </c>
      <c r="C11" s="187" t="s">
        <v>307</v>
      </c>
      <c r="D11" s="189" t="s">
        <v>133</v>
      </c>
      <c r="E11" s="291" t="s">
        <v>301</v>
      </c>
      <c r="F11" s="294">
        <v>36</v>
      </c>
      <c r="G11" s="292" t="s">
        <v>291</v>
      </c>
      <c r="H11" s="187"/>
      <c r="I11" s="159"/>
      <c r="J11" s="293">
        <v>25827.84</v>
      </c>
      <c r="K11" s="299">
        <v>43378</v>
      </c>
      <c r="L11" s="289"/>
      <c r="M11" s="133" t="s">
        <v>140</v>
      </c>
      <c r="N11" s="167"/>
      <c r="O11" s="168"/>
      <c r="P11" s="168"/>
    </row>
    <row r="12" spans="1:42" ht="48" x14ac:dyDescent="0.2">
      <c r="A12" s="278" t="s">
        <v>499</v>
      </c>
      <c r="B12" s="189" t="s">
        <v>127</v>
      </c>
      <c r="C12" s="187" t="s">
        <v>310</v>
      </c>
      <c r="D12" s="189" t="s">
        <v>134</v>
      </c>
      <c r="E12" s="291" t="s">
        <v>301</v>
      </c>
      <c r="F12" s="294">
        <v>848</v>
      </c>
      <c r="G12" s="292" t="s">
        <v>311</v>
      </c>
      <c r="H12" s="295"/>
      <c r="I12" s="159"/>
      <c r="J12" s="295">
        <v>1</v>
      </c>
      <c r="K12" s="299">
        <v>43494</v>
      </c>
      <c r="L12" s="289"/>
      <c r="M12" s="300" t="s">
        <v>141</v>
      </c>
      <c r="N12" s="167"/>
      <c r="O12" s="168"/>
      <c r="P12" s="168"/>
    </row>
    <row r="13" spans="1:42" ht="48" x14ac:dyDescent="0.2">
      <c r="A13" s="278" t="s">
        <v>500</v>
      </c>
      <c r="B13" s="187" t="s">
        <v>128</v>
      </c>
      <c r="C13" s="187" t="s">
        <v>312</v>
      </c>
      <c r="D13" s="187" t="s">
        <v>135</v>
      </c>
      <c r="E13" s="291" t="s">
        <v>301</v>
      </c>
      <c r="F13" s="294">
        <v>13951</v>
      </c>
      <c r="G13" s="292" t="s">
        <v>311</v>
      </c>
      <c r="H13" s="295"/>
      <c r="I13" s="159"/>
      <c r="J13" s="295">
        <v>1</v>
      </c>
      <c r="K13" s="299" t="s">
        <v>309</v>
      </c>
      <c r="L13" s="289"/>
      <c r="M13" s="300" t="s">
        <v>142</v>
      </c>
      <c r="N13" s="167"/>
      <c r="O13" s="168"/>
      <c r="P13" s="168"/>
    </row>
    <row r="14" spans="1:42" ht="48.75" customHeight="1" x14ac:dyDescent="0.2">
      <c r="A14" s="278" t="s">
        <v>501</v>
      </c>
      <c r="B14" s="311" t="s">
        <v>488</v>
      </c>
      <c r="C14" s="187" t="s">
        <v>489</v>
      </c>
      <c r="D14" s="115" t="s">
        <v>528</v>
      </c>
      <c r="E14" s="291" t="s">
        <v>301</v>
      </c>
      <c r="F14" s="319">
        <v>1965</v>
      </c>
      <c r="G14" s="263" t="s">
        <v>311</v>
      </c>
      <c r="H14" s="161"/>
      <c r="I14" s="162"/>
      <c r="J14" s="318">
        <v>1409769.6</v>
      </c>
      <c r="K14" s="299" t="s">
        <v>529</v>
      </c>
      <c r="L14" s="165"/>
      <c r="M14" s="166"/>
      <c r="N14" s="167"/>
      <c r="O14" s="168"/>
      <c r="P14" s="168"/>
    </row>
    <row r="15" spans="1:42" ht="12" x14ac:dyDescent="0.2">
      <c r="A15" s="278" t="s">
        <v>502</v>
      </c>
      <c r="B15" s="311" t="s">
        <v>383</v>
      </c>
      <c r="C15" s="157"/>
      <c r="D15" s="158"/>
      <c r="E15" s="159"/>
      <c r="F15" s="160"/>
      <c r="G15" s="146"/>
      <c r="H15" s="161"/>
      <c r="I15" s="162"/>
      <c r="J15" s="163"/>
      <c r="K15" s="164"/>
      <c r="L15" s="165"/>
      <c r="M15" s="166"/>
      <c r="N15" s="167"/>
      <c r="O15" s="168"/>
      <c r="P15" s="168"/>
    </row>
    <row r="16" spans="1:42" ht="12" x14ac:dyDescent="0.2">
      <c r="A16" s="278" t="s">
        <v>503</v>
      </c>
      <c r="B16" s="311" t="s">
        <v>525</v>
      </c>
      <c r="C16" s="157"/>
      <c r="D16" s="158"/>
      <c r="E16" s="159"/>
      <c r="F16" s="160"/>
      <c r="G16" s="146"/>
      <c r="H16" s="161"/>
      <c r="I16" s="162"/>
      <c r="J16" s="163"/>
      <c r="K16" s="164"/>
      <c r="L16" s="165"/>
      <c r="M16" s="166"/>
      <c r="N16" s="167"/>
      <c r="O16" s="168"/>
      <c r="P16" s="168"/>
    </row>
    <row r="17" spans="1:16" ht="48" x14ac:dyDescent="0.2">
      <c r="A17" s="312" t="s">
        <v>504</v>
      </c>
      <c r="B17" s="313" t="s">
        <v>127</v>
      </c>
      <c r="C17" s="187" t="s">
        <v>489</v>
      </c>
      <c r="D17" s="314" t="s">
        <v>490</v>
      </c>
      <c r="E17" s="291" t="s">
        <v>301</v>
      </c>
      <c r="F17" s="315">
        <v>6817</v>
      </c>
      <c r="G17" s="310" t="s">
        <v>311</v>
      </c>
      <c r="H17" s="161"/>
      <c r="I17" s="162"/>
      <c r="J17" s="316">
        <v>4890788.4800000004</v>
      </c>
      <c r="K17" s="299" t="s">
        <v>491</v>
      </c>
      <c r="L17" s="165"/>
      <c r="M17" s="317" t="s">
        <v>492</v>
      </c>
      <c r="N17" s="167"/>
      <c r="O17" s="168"/>
      <c r="P17" s="168"/>
    </row>
    <row r="18" spans="1:16" ht="12" x14ac:dyDescent="0.2">
      <c r="A18" s="156" t="s">
        <v>522</v>
      </c>
      <c r="B18" s="308" t="s">
        <v>524</v>
      </c>
      <c r="C18" s="157"/>
      <c r="D18" s="158"/>
      <c r="E18" s="159"/>
      <c r="F18" s="160"/>
      <c r="G18" s="146"/>
      <c r="H18" s="161"/>
      <c r="I18" s="162"/>
      <c r="J18" s="163"/>
      <c r="K18" s="164"/>
      <c r="L18" s="165"/>
      <c r="M18" s="166"/>
      <c r="N18" s="167"/>
      <c r="O18" s="168"/>
      <c r="P18" s="168"/>
    </row>
    <row r="19" spans="1:16" ht="48" x14ac:dyDescent="0.2">
      <c r="A19" s="156" t="s">
        <v>523</v>
      </c>
      <c r="B19" s="309" t="s">
        <v>562</v>
      </c>
      <c r="C19" s="187" t="s">
        <v>489</v>
      </c>
      <c r="D19" s="314" t="s">
        <v>563</v>
      </c>
      <c r="E19" s="291" t="s">
        <v>301</v>
      </c>
      <c r="F19" s="315">
        <v>3712</v>
      </c>
      <c r="G19" s="263" t="s">
        <v>311</v>
      </c>
      <c r="H19" s="161"/>
      <c r="I19" s="162"/>
      <c r="J19" s="285">
        <v>1</v>
      </c>
      <c r="K19" s="299" t="s">
        <v>565</v>
      </c>
      <c r="L19" s="165"/>
      <c r="M19" s="317" t="s">
        <v>564</v>
      </c>
      <c r="N19" s="167"/>
      <c r="O19" s="168"/>
      <c r="P19" s="168"/>
    </row>
    <row r="20" spans="1:16" ht="60" x14ac:dyDescent="0.2">
      <c r="A20" s="22" t="s">
        <v>526</v>
      </c>
      <c r="B20" s="156" t="s">
        <v>530</v>
      </c>
      <c r="C20" s="187" t="s">
        <v>532</v>
      </c>
      <c r="D20" s="156" t="s">
        <v>531</v>
      </c>
      <c r="E20" s="156" t="s">
        <v>533</v>
      </c>
      <c r="F20" s="321" t="s">
        <v>534</v>
      </c>
      <c r="G20" s="156" t="s">
        <v>311</v>
      </c>
      <c r="H20" s="156"/>
      <c r="I20" s="156"/>
      <c r="J20" s="156" t="s">
        <v>535</v>
      </c>
      <c r="K20" s="156" t="s">
        <v>536</v>
      </c>
      <c r="L20" s="156"/>
      <c r="M20" s="317" t="s">
        <v>537</v>
      </c>
      <c r="N20" s="156"/>
      <c r="O20" s="156"/>
      <c r="P20" s="156"/>
    </row>
    <row r="21" spans="1:16" ht="48" x14ac:dyDescent="0.2">
      <c r="A21" s="156" t="s">
        <v>527</v>
      </c>
      <c r="B21" s="156" t="s">
        <v>550</v>
      </c>
      <c r="C21" s="187" t="s">
        <v>566</v>
      </c>
      <c r="D21" s="156" t="s">
        <v>567</v>
      </c>
      <c r="E21" s="291" t="s">
        <v>301</v>
      </c>
      <c r="F21" s="321" t="s">
        <v>568</v>
      </c>
      <c r="G21" s="156" t="s">
        <v>311</v>
      </c>
      <c r="H21" s="156"/>
      <c r="I21" s="156"/>
      <c r="J21" s="156" t="s">
        <v>569</v>
      </c>
      <c r="K21" s="156" t="s">
        <v>570</v>
      </c>
      <c r="L21" s="156"/>
      <c r="M21" s="317" t="s">
        <v>571</v>
      </c>
      <c r="N21" s="156"/>
      <c r="O21" s="156"/>
      <c r="P21" s="156"/>
    </row>
    <row r="22" spans="1:16" ht="48" x14ac:dyDescent="0.2">
      <c r="A22" s="156" t="s">
        <v>572</v>
      </c>
      <c r="B22" s="156" t="s">
        <v>550</v>
      </c>
      <c r="C22" s="187" t="s">
        <v>573</v>
      </c>
      <c r="D22" s="156" t="s">
        <v>574</v>
      </c>
      <c r="E22" s="291" t="s">
        <v>301</v>
      </c>
      <c r="F22" s="321" t="s">
        <v>575</v>
      </c>
      <c r="G22" s="156" t="s">
        <v>311</v>
      </c>
      <c r="H22" s="156"/>
      <c r="I22" s="156"/>
      <c r="J22" s="156" t="s">
        <v>569</v>
      </c>
      <c r="K22" s="156" t="s">
        <v>576</v>
      </c>
      <c r="L22" s="156"/>
      <c r="M22" s="156"/>
      <c r="N22" s="156"/>
      <c r="O22" s="156"/>
      <c r="P22" s="156"/>
    </row>
    <row r="23" spans="1:16" ht="12" x14ac:dyDescent="0.2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" x14ac:dyDescent="0.2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" x14ac:dyDescent="0.2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" x14ac:dyDescent="0.2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" x14ac:dyDescent="0.2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" x14ac:dyDescent="0.2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" x14ac:dyDescent="0.2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" x14ac:dyDescent="0.2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" x14ac:dyDescent="0.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" x14ac:dyDescent="0.2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" x14ac:dyDescent="0.2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" x14ac:dyDescent="0.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</sheetData>
  <autoFilter ref="B14:B16"/>
  <mergeCells count="3">
    <mergeCell ref="E4:G4"/>
    <mergeCell ref="C6:G6"/>
    <mergeCell ref="E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:Q4"/>
    </sheetView>
  </sheetViews>
  <sheetFormatPr defaultRowHeight="11.25" x14ac:dyDescent="0.2"/>
  <cols>
    <col min="1" max="1" width="12.28515625" style="22" customWidth="1"/>
    <col min="2" max="2" width="33.85546875" style="21" customWidth="1"/>
    <col min="3" max="3" width="39.5703125" style="21" customWidth="1"/>
    <col min="4" max="4" width="9.7109375" style="22" customWidth="1"/>
    <col min="5" max="5" width="23.42578125" style="21" customWidth="1"/>
    <col min="6" max="6" width="12" style="21" customWidth="1"/>
    <col min="7" max="7" width="12.7109375" style="21" customWidth="1"/>
    <col min="8" max="8" width="8.7109375" style="21" customWidth="1"/>
    <col min="9" max="9" width="14.140625" style="21" customWidth="1"/>
    <col min="10" max="10" width="14" style="21" customWidth="1"/>
    <col min="11" max="11" width="15" style="21" customWidth="1"/>
    <col min="12" max="12" width="13.140625" style="21" customWidth="1"/>
    <col min="13" max="13" width="13.5703125" style="23" customWidth="1"/>
    <col min="14" max="14" width="31" style="21" customWidth="1"/>
    <col min="15" max="15" width="23.5703125" style="21" customWidth="1"/>
    <col min="16" max="16" width="21.85546875" style="22" customWidth="1"/>
    <col min="17" max="17" width="28.42578125" style="21" customWidth="1"/>
    <col min="18" max="18" width="14.5703125" style="21" customWidth="1"/>
    <col min="19" max="19" width="9.140625" style="21"/>
    <col min="20" max="20" width="9.140625" style="21" customWidth="1"/>
    <col min="21" max="16384" width="9.140625" style="21"/>
  </cols>
  <sheetData>
    <row r="1" spans="1:17" x14ac:dyDescent="0.2">
      <c r="G1" s="22"/>
    </row>
    <row r="2" spans="1:17" ht="19.5" customHeight="1" x14ac:dyDescent="0.2">
      <c r="A2" s="24" t="s">
        <v>11</v>
      </c>
      <c r="B2" s="380" t="s">
        <v>12</v>
      </c>
      <c r="C2" s="380"/>
      <c r="D2" s="40"/>
      <c r="E2" s="59"/>
      <c r="H2" s="22"/>
      <c r="L2" s="59"/>
      <c r="O2" s="61"/>
      <c r="P2" s="83"/>
      <c r="Q2" s="74"/>
    </row>
    <row r="3" spans="1:17" ht="11.25" customHeight="1" x14ac:dyDescent="0.2">
      <c r="A3" s="21"/>
      <c r="L3" s="23"/>
      <c r="P3" s="22" t="s">
        <v>24</v>
      </c>
    </row>
    <row r="4" spans="1:17" ht="80.25" customHeight="1" x14ac:dyDescent="0.2">
      <c r="A4" s="26" t="s">
        <v>20</v>
      </c>
      <c r="B4" s="26" t="s">
        <v>13</v>
      </c>
      <c r="C4" s="353" t="s">
        <v>16</v>
      </c>
      <c r="D4" s="354"/>
      <c r="E4" s="26" t="s">
        <v>45</v>
      </c>
      <c r="F4" s="353" t="s">
        <v>26</v>
      </c>
      <c r="G4" s="355"/>
      <c r="H4" s="354"/>
      <c r="I4" s="26" t="s">
        <v>313</v>
      </c>
      <c r="J4" s="26" t="s">
        <v>25</v>
      </c>
      <c r="K4" s="26" t="s">
        <v>18</v>
      </c>
      <c r="L4" s="57" t="s">
        <v>6</v>
      </c>
      <c r="M4" s="60" t="s">
        <v>7</v>
      </c>
      <c r="N4" s="26" t="s">
        <v>8</v>
      </c>
      <c r="O4" s="26" t="s">
        <v>9</v>
      </c>
      <c r="P4" s="28" t="s">
        <v>19</v>
      </c>
      <c r="Q4" s="26" t="s">
        <v>21</v>
      </c>
    </row>
    <row r="5" spans="1:17" ht="12.75" customHeight="1" thickBot="1" x14ac:dyDescent="0.25">
      <c r="A5" s="26" t="s">
        <v>27</v>
      </c>
      <c r="B5" s="116">
        <v>2</v>
      </c>
      <c r="C5" s="381">
        <v>3</v>
      </c>
      <c r="D5" s="382"/>
      <c r="E5" s="26">
        <v>4</v>
      </c>
      <c r="F5" s="377">
        <v>5</v>
      </c>
      <c r="G5" s="378"/>
      <c r="H5" s="379"/>
      <c r="I5" s="26">
        <v>6</v>
      </c>
      <c r="J5" s="26">
        <v>7</v>
      </c>
      <c r="K5" s="26">
        <v>8</v>
      </c>
      <c r="L5" s="27">
        <v>9</v>
      </c>
      <c r="M5" s="27">
        <v>10</v>
      </c>
      <c r="N5" s="27">
        <v>11</v>
      </c>
      <c r="O5" s="27">
        <v>12</v>
      </c>
      <c r="P5" s="47">
        <v>13</v>
      </c>
      <c r="Q5" s="27">
        <v>14</v>
      </c>
    </row>
    <row r="6" spans="1:17" ht="12.75" customHeight="1" thickBot="1" x14ac:dyDescent="0.25">
      <c r="A6" s="115" t="s">
        <v>209</v>
      </c>
      <c r="B6" s="358" t="s">
        <v>41</v>
      </c>
      <c r="C6" s="383"/>
      <c r="D6" s="383"/>
      <c r="E6" s="26"/>
      <c r="F6" s="26"/>
      <c r="G6" s="50"/>
      <c r="H6" s="26"/>
      <c r="I6" s="27"/>
      <c r="J6" s="49"/>
      <c r="K6" s="26"/>
      <c r="L6" s="27"/>
      <c r="M6" s="27"/>
      <c r="N6" s="26"/>
      <c r="O6" s="26"/>
      <c r="P6" s="28"/>
      <c r="Q6" s="26"/>
    </row>
    <row r="7" spans="1:17" ht="26.25" customHeight="1" x14ac:dyDescent="0.2">
      <c r="A7" s="140" t="s">
        <v>210</v>
      </c>
      <c r="B7" s="187" t="s">
        <v>321</v>
      </c>
      <c r="C7" s="185" t="s">
        <v>322</v>
      </c>
      <c r="D7" s="141"/>
      <c r="E7" s="186" t="s">
        <v>104</v>
      </c>
      <c r="F7" s="141"/>
      <c r="G7" s="259" t="s">
        <v>333</v>
      </c>
      <c r="H7" s="140" t="s">
        <v>324</v>
      </c>
      <c r="I7" s="307">
        <v>820</v>
      </c>
      <c r="J7" s="142"/>
      <c r="L7" s="301">
        <v>43516</v>
      </c>
      <c r="M7" s="143"/>
      <c r="N7" s="262" t="s">
        <v>105</v>
      </c>
      <c r="O7" s="144"/>
      <c r="P7" s="145"/>
      <c r="Q7" s="98"/>
    </row>
    <row r="8" spans="1:17" ht="45.75" customHeight="1" x14ac:dyDescent="0.2">
      <c r="A8" s="140" t="s">
        <v>211</v>
      </c>
      <c r="B8" s="187" t="s">
        <v>326</v>
      </c>
      <c r="C8" s="185" t="s">
        <v>323</v>
      </c>
      <c r="D8" s="141"/>
      <c r="E8" s="186" t="s">
        <v>106</v>
      </c>
      <c r="F8" s="141"/>
      <c r="G8" s="259" t="s">
        <v>331</v>
      </c>
      <c r="H8" s="140" t="s">
        <v>324</v>
      </c>
      <c r="I8" s="307">
        <v>3720</v>
      </c>
      <c r="J8" s="149"/>
      <c r="K8" s="150"/>
      <c r="L8" s="301" t="s">
        <v>320</v>
      </c>
      <c r="M8" s="151"/>
      <c r="N8" s="262" t="s">
        <v>107</v>
      </c>
      <c r="O8" s="152"/>
      <c r="P8" s="148"/>
      <c r="Q8" s="70"/>
    </row>
    <row r="9" spans="1:17" ht="26.25" customHeight="1" x14ac:dyDescent="0.2">
      <c r="A9" s="140" t="s">
        <v>212</v>
      </c>
      <c r="B9" s="187" t="s">
        <v>327</v>
      </c>
      <c r="C9" s="185" t="s">
        <v>325</v>
      </c>
      <c r="D9" s="141"/>
      <c r="E9" s="186" t="s">
        <v>108</v>
      </c>
      <c r="F9" s="141"/>
      <c r="G9" s="259" t="s">
        <v>332</v>
      </c>
      <c r="H9" s="140" t="s">
        <v>324</v>
      </c>
      <c r="I9" s="307">
        <v>1320</v>
      </c>
      <c r="J9" s="149"/>
      <c r="K9" s="150"/>
      <c r="L9" s="301" t="s">
        <v>319</v>
      </c>
      <c r="M9" s="151"/>
      <c r="N9" s="262" t="s">
        <v>109</v>
      </c>
      <c r="O9" s="152"/>
      <c r="P9" s="148"/>
      <c r="Q9" s="70"/>
    </row>
    <row r="10" spans="1:17" ht="33" customHeight="1" x14ac:dyDescent="0.2">
      <c r="A10" s="140" t="s">
        <v>213</v>
      </c>
      <c r="B10" s="187" t="s">
        <v>97</v>
      </c>
      <c r="C10" s="140" t="s">
        <v>370</v>
      </c>
      <c r="D10" s="141"/>
      <c r="E10" s="186" t="s">
        <v>449</v>
      </c>
      <c r="F10" s="310" t="s">
        <v>113</v>
      </c>
      <c r="G10" s="259" t="s">
        <v>334</v>
      </c>
      <c r="H10" s="140" t="s">
        <v>324</v>
      </c>
      <c r="I10" s="307">
        <v>1260</v>
      </c>
      <c r="J10" s="149"/>
      <c r="K10" s="150"/>
      <c r="L10" s="301">
        <v>43550</v>
      </c>
      <c r="M10" s="151"/>
      <c r="N10" s="262" t="s">
        <v>450</v>
      </c>
      <c r="O10" s="152"/>
      <c r="P10" s="148"/>
      <c r="Q10" s="70"/>
    </row>
    <row r="11" spans="1:17" ht="33" customHeight="1" x14ac:dyDescent="0.2">
      <c r="A11" s="140" t="s">
        <v>214</v>
      </c>
      <c r="B11" s="187" t="s">
        <v>97</v>
      </c>
      <c r="C11" s="140" t="s">
        <v>328</v>
      </c>
      <c r="D11" s="141"/>
      <c r="E11" s="186" t="s">
        <v>414</v>
      </c>
      <c r="F11" s="310" t="s">
        <v>113</v>
      </c>
      <c r="G11" s="259" t="s">
        <v>335</v>
      </c>
      <c r="H11" s="140" t="s">
        <v>324</v>
      </c>
      <c r="I11" s="307">
        <v>480</v>
      </c>
      <c r="J11" s="149"/>
      <c r="K11" s="150"/>
      <c r="L11" s="301">
        <v>43550</v>
      </c>
      <c r="M11" s="151"/>
      <c r="N11" s="262" t="s">
        <v>415</v>
      </c>
      <c r="O11" s="152"/>
      <c r="P11" s="148"/>
      <c r="Q11" s="70"/>
    </row>
    <row r="12" spans="1:17" ht="33" customHeight="1" x14ac:dyDescent="0.2">
      <c r="A12" s="140" t="s">
        <v>455</v>
      </c>
      <c r="B12" s="187" t="s">
        <v>97</v>
      </c>
      <c r="C12" s="140" t="s">
        <v>453</v>
      </c>
      <c r="D12" s="141"/>
      <c r="E12" s="186" t="s">
        <v>451</v>
      </c>
      <c r="F12" s="310" t="s">
        <v>113</v>
      </c>
      <c r="G12" s="259" t="s">
        <v>452</v>
      </c>
      <c r="H12" s="140" t="s">
        <v>324</v>
      </c>
      <c r="I12" s="307">
        <v>840</v>
      </c>
      <c r="J12" s="149"/>
      <c r="K12" s="150"/>
      <c r="L12" s="301">
        <v>43550</v>
      </c>
      <c r="M12" s="151"/>
      <c r="N12" s="262" t="s">
        <v>454</v>
      </c>
      <c r="O12" s="152"/>
      <c r="P12" s="148"/>
      <c r="Q12" s="70"/>
    </row>
    <row r="13" spans="1:17" ht="33" customHeight="1" x14ac:dyDescent="0.2">
      <c r="A13" s="140" t="s">
        <v>456</v>
      </c>
      <c r="B13" s="187" t="s">
        <v>97</v>
      </c>
      <c r="C13" s="140" t="s">
        <v>453</v>
      </c>
      <c r="D13" s="141"/>
      <c r="E13" s="186" t="s">
        <v>457</v>
      </c>
      <c r="F13" s="310" t="s">
        <v>112</v>
      </c>
      <c r="G13" s="259" t="s">
        <v>458</v>
      </c>
      <c r="H13" s="140" t="s">
        <v>324</v>
      </c>
      <c r="I13" s="307">
        <v>840</v>
      </c>
      <c r="J13" s="149"/>
      <c r="K13" s="150"/>
      <c r="L13" s="301">
        <v>43550</v>
      </c>
      <c r="M13" s="151"/>
      <c r="N13" s="262" t="s">
        <v>459</v>
      </c>
      <c r="O13" s="152"/>
      <c r="P13" s="148"/>
      <c r="Q13" s="70"/>
    </row>
    <row r="14" spans="1:17" ht="33" customHeight="1" x14ac:dyDescent="0.2">
      <c r="A14" s="140" t="s">
        <v>215</v>
      </c>
      <c r="B14" s="187" t="s">
        <v>97</v>
      </c>
      <c r="C14" s="140" t="s">
        <v>371</v>
      </c>
      <c r="D14" s="141"/>
      <c r="E14" s="186" t="s">
        <v>407</v>
      </c>
      <c r="F14" s="310" t="s">
        <v>113</v>
      </c>
      <c r="G14" s="259" t="s">
        <v>336</v>
      </c>
      <c r="H14" s="140" t="s">
        <v>324</v>
      </c>
      <c r="I14" s="307">
        <v>1640</v>
      </c>
      <c r="J14" s="149"/>
      <c r="K14" s="150"/>
      <c r="L14" s="301">
        <v>43550</v>
      </c>
      <c r="M14" s="151"/>
      <c r="N14" s="262" t="s">
        <v>408</v>
      </c>
      <c r="O14" s="152"/>
      <c r="P14" s="148"/>
      <c r="Q14" s="70"/>
    </row>
    <row r="15" spans="1:17" ht="33" customHeight="1" x14ac:dyDescent="0.2">
      <c r="A15" s="140" t="s">
        <v>216</v>
      </c>
      <c r="B15" s="187" t="s">
        <v>97</v>
      </c>
      <c r="C15" s="140" t="s">
        <v>372</v>
      </c>
      <c r="D15" s="141"/>
      <c r="E15" s="186" t="s">
        <v>396</v>
      </c>
      <c r="F15" s="309" t="s">
        <v>113</v>
      </c>
      <c r="G15" s="259" t="s">
        <v>337</v>
      </c>
      <c r="H15" s="140" t="s">
        <v>324</v>
      </c>
      <c r="I15" s="307">
        <v>760</v>
      </c>
      <c r="J15" s="149"/>
      <c r="K15" s="150"/>
      <c r="L15" s="301">
        <v>43550</v>
      </c>
      <c r="M15" s="151"/>
      <c r="N15" s="262" t="s">
        <v>397</v>
      </c>
      <c r="O15" s="152"/>
      <c r="P15" s="148"/>
      <c r="Q15" s="70"/>
    </row>
    <row r="16" spans="1:17" ht="33" customHeight="1" x14ac:dyDescent="0.2">
      <c r="A16" s="140" t="s">
        <v>217</v>
      </c>
      <c r="B16" s="187" t="s">
        <v>97</v>
      </c>
      <c r="C16" s="140" t="s">
        <v>373</v>
      </c>
      <c r="D16" s="141"/>
      <c r="E16" s="186" t="s">
        <v>398</v>
      </c>
      <c r="F16" s="309" t="s">
        <v>113</v>
      </c>
      <c r="G16" s="259" t="s">
        <v>338</v>
      </c>
      <c r="H16" s="140" t="s">
        <v>324</v>
      </c>
      <c r="I16" s="307">
        <v>2240</v>
      </c>
      <c r="J16" s="149"/>
      <c r="K16" s="150"/>
      <c r="L16" s="301">
        <v>43550</v>
      </c>
      <c r="M16" s="151"/>
      <c r="N16" s="262" t="s">
        <v>399</v>
      </c>
      <c r="O16" s="152"/>
      <c r="P16" s="148"/>
      <c r="Q16" s="70"/>
    </row>
    <row r="17" spans="1:17" ht="33" customHeight="1" x14ac:dyDescent="0.2">
      <c r="A17" s="140" t="s">
        <v>218</v>
      </c>
      <c r="B17" s="187" t="s">
        <v>97</v>
      </c>
      <c r="C17" s="140" t="s">
        <v>374</v>
      </c>
      <c r="D17" s="141"/>
      <c r="E17" s="186" t="s">
        <v>404</v>
      </c>
      <c r="F17" s="309" t="s">
        <v>405</v>
      </c>
      <c r="G17" s="259" t="s">
        <v>339</v>
      </c>
      <c r="H17" s="140" t="s">
        <v>324</v>
      </c>
      <c r="I17" s="307">
        <v>300</v>
      </c>
      <c r="J17" s="149"/>
      <c r="K17" s="150"/>
      <c r="L17" s="301">
        <v>43550</v>
      </c>
      <c r="M17" s="151"/>
      <c r="N17" s="262" t="s">
        <v>406</v>
      </c>
      <c r="O17" s="152"/>
      <c r="P17" s="148"/>
      <c r="Q17" s="70"/>
    </row>
    <row r="18" spans="1:17" ht="33" customHeight="1" x14ac:dyDescent="0.2">
      <c r="A18" s="140" t="s">
        <v>219</v>
      </c>
      <c r="B18" s="187" t="s">
        <v>97</v>
      </c>
      <c r="C18" s="140" t="s">
        <v>375</v>
      </c>
      <c r="D18" s="141"/>
      <c r="E18" s="186" t="s">
        <v>416</v>
      </c>
      <c r="F18" s="310" t="s">
        <v>405</v>
      </c>
      <c r="G18" s="259" t="s">
        <v>340</v>
      </c>
      <c r="H18" s="140" t="s">
        <v>324</v>
      </c>
      <c r="I18" s="307">
        <v>1960</v>
      </c>
      <c r="J18" s="149"/>
      <c r="K18" s="150"/>
      <c r="L18" s="301">
        <v>43550</v>
      </c>
      <c r="M18" s="151"/>
      <c r="N18" s="262" t="s">
        <v>417</v>
      </c>
      <c r="O18" s="152"/>
      <c r="P18" s="148"/>
      <c r="Q18" s="70"/>
    </row>
    <row r="19" spans="1:17" ht="33" customHeight="1" x14ac:dyDescent="0.2">
      <c r="A19" s="140" t="s">
        <v>220</v>
      </c>
      <c r="B19" s="187" t="s">
        <v>97</v>
      </c>
      <c r="C19" s="140" t="s">
        <v>376</v>
      </c>
      <c r="D19" s="141"/>
      <c r="E19" s="186" t="s">
        <v>409</v>
      </c>
      <c r="F19" s="309" t="s">
        <v>113</v>
      </c>
      <c r="G19" s="259" t="s">
        <v>341</v>
      </c>
      <c r="H19" s="140" t="s">
        <v>324</v>
      </c>
      <c r="I19" s="307">
        <v>500</v>
      </c>
      <c r="J19" s="149"/>
      <c r="K19" s="150"/>
      <c r="L19" s="301">
        <v>43550</v>
      </c>
      <c r="M19" s="151"/>
      <c r="N19" s="262" t="s">
        <v>410</v>
      </c>
      <c r="O19" s="152"/>
      <c r="P19" s="148"/>
      <c r="Q19" s="70"/>
    </row>
    <row r="20" spans="1:17" ht="35.25" customHeight="1" x14ac:dyDescent="0.2">
      <c r="A20" s="140" t="s">
        <v>221</v>
      </c>
      <c r="B20" s="187" t="s">
        <v>354</v>
      </c>
      <c r="C20" s="185" t="s">
        <v>355</v>
      </c>
      <c r="D20" s="141"/>
      <c r="E20" s="186" t="s">
        <v>110</v>
      </c>
      <c r="F20" s="141"/>
      <c r="G20" s="259" t="s">
        <v>342</v>
      </c>
      <c r="H20" s="140" t="s">
        <v>324</v>
      </c>
      <c r="I20" s="27" t="s">
        <v>388</v>
      </c>
      <c r="J20" s="26"/>
      <c r="K20" s="26"/>
      <c r="L20" s="301" t="s">
        <v>318</v>
      </c>
      <c r="M20" s="27"/>
      <c r="N20" s="262" t="s">
        <v>111</v>
      </c>
      <c r="O20" s="26"/>
      <c r="P20" s="28"/>
      <c r="Q20" s="26"/>
    </row>
    <row r="21" spans="1:17" ht="35.25" customHeight="1" x14ac:dyDescent="0.2">
      <c r="A21" s="140" t="s">
        <v>421</v>
      </c>
      <c r="B21" s="187" t="s">
        <v>97</v>
      </c>
      <c r="C21" s="185" t="s">
        <v>365</v>
      </c>
      <c r="D21" s="141"/>
      <c r="E21" s="186" t="s">
        <v>418</v>
      </c>
      <c r="F21" s="310" t="s">
        <v>112</v>
      </c>
      <c r="G21" s="259" t="s">
        <v>343</v>
      </c>
      <c r="H21" s="140" t="s">
        <v>324</v>
      </c>
      <c r="I21" s="27" t="s">
        <v>419</v>
      </c>
      <c r="J21" s="26"/>
      <c r="K21" s="26"/>
      <c r="L21" s="301">
        <v>43556</v>
      </c>
      <c r="M21" s="27"/>
      <c r="N21" s="262" t="s">
        <v>420</v>
      </c>
      <c r="O21" s="26"/>
      <c r="P21" s="28"/>
      <c r="Q21" s="26"/>
    </row>
    <row r="22" spans="1:17" ht="35.25" customHeight="1" x14ac:dyDescent="0.2">
      <c r="A22" s="140" t="s">
        <v>422</v>
      </c>
      <c r="B22" s="187" t="s">
        <v>97</v>
      </c>
      <c r="C22" s="185" t="s">
        <v>365</v>
      </c>
      <c r="D22" s="141"/>
      <c r="E22" s="186" t="s">
        <v>423</v>
      </c>
      <c r="F22" s="308" t="s">
        <v>113</v>
      </c>
      <c r="G22" s="259" t="s">
        <v>352</v>
      </c>
      <c r="H22" s="140" t="s">
        <v>324</v>
      </c>
      <c r="I22" s="27" t="s">
        <v>424</v>
      </c>
      <c r="J22" s="26"/>
      <c r="K22" s="26"/>
      <c r="L22" s="301">
        <v>43556</v>
      </c>
      <c r="M22" s="27"/>
      <c r="N22" s="262" t="s">
        <v>425</v>
      </c>
      <c r="O22" s="26"/>
      <c r="P22" s="28"/>
      <c r="Q22" s="26"/>
    </row>
    <row r="23" spans="1:17" ht="35.25" customHeight="1" x14ac:dyDescent="0.2">
      <c r="A23" s="140" t="s">
        <v>222</v>
      </c>
      <c r="B23" s="187" t="s">
        <v>97</v>
      </c>
      <c r="C23" s="185" t="s">
        <v>366</v>
      </c>
      <c r="D23" s="141"/>
      <c r="E23" s="186" t="s">
        <v>447</v>
      </c>
      <c r="F23" s="308" t="s">
        <v>113</v>
      </c>
      <c r="G23" s="259" t="s">
        <v>343</v>
      </c>
      <c r="H23" s="140" t="s">
        <v>324</v>
      </c>
      <c r="I23" s="27" t="s">
        <v>439</v>
      </c>
      <c r="J23" s="26"/>
      <c r="K23" s="26"/>
      <c r="L23" s="301">
        <v>43550</v>
      </c>
      <c r="M23" s="27"/>
      <c r="N23" s="262" t="s">
        <v>448</v>
      </c>
      <c r="O23" s="26"/>
      <c r="P23" s="28"/>
      <c r="Q23" s="26"/>
    </row>
    <row r="24" spans="1:17" ht="35.25" customHeight="1" x14ac:dyDescent="0.2">
      <c r="A24" s="140" t="s">
        <v>223</v>
      </c>
      <c r="B24" s="187" t="s">
        <v>97</v>
      </c>
      <c r="C24" s="185" t="s">
        <v>367</v>
      </c>
      <c r="D24" s="141"/>
      <c r="E24" s="186" t="s">
        <v>441</v>
      </c>
      <c r="F24" s="310" t="s">
        <v>112</v>
      </c>
      <c r="G24" s="259" t="s">
        <v>442</v>
      </c>
      <c r="H24" s="140" t="s">
        <v>324</v>
      </c>
      <c r="I24" s="27" t="s">
        <v>443</v>
      </c>
      <c r="J24" s="26"/>
      <c r="K24" s="26"/>
      <c r="L24" s="301">
        <v>43556</v>
      </c>
      <c r="M24" s="27"/>
      <c r="N24" s="262" t="s">
        <v>444</v>
      </c>
      <c r="O24" s="26"/>
      <c r="P24" s="28"/>
      <c r="Q24" s="26"/>
    </row>
    <row r="25" spans="1:17" ht="35.25" customHeight="1" x14ac:dyDescent="0.2">
      <c r="A25" s="140" t="s">
        <v>224</v>
      </c>
      <c r="B25" s="187" t="s">
        <v>97</v>
      </c>
      <c r="C25" s="140" t="s">
        <v>368</v>
      </c>
      <c r="D25" s="141"/>
      <c r="E25" s="186" t="s">
        <v>394</v>
      </c>
      <c r="F25" s="308" t="s">
        <v>113</v>
      </c>
      <c r="G25" s="308" t="s">
        <v>393</v>
      </c>
      <c r="H25" s="140" t="s">
        <v>324</v>
      </c>
      <c r="I25" s="27" t="s">
        <v>395</v>
      </c>
      <c r="J25" s="26"/>
      <c r="K25" s="26"/>
      <c r="L25" s="26" t="s">
        <v>446</v>
      </c>
      <c r="M25" s="27"/>
      <c r="N25" s="262" t="s">
        <v>445</v>
      </c>
      <c r="O25" s="26"/>
      <c r="P25" s="28"/>
      <c r="Q25" s="26"/>
    </row>
    <row r="26" spans="1:17" ht="35.25" customHeight="1" x14ac:dyDescent="0.2">
      <c r="A26" s="140" t="s">
        <v>225</v>
      </c>
      <c r="B26" s="187" t="s">
        <v>97</v>
      </c>
      <c r="C26" s="140" t="s">
        <v>369</v>
      </c>
      <c r="D26" s="141"/>
      <c r="E26" s="186" t="s">
        <v>460</v>
      </c>
      <c r="F26" s="308" t="s">
        <v>113</v>
      </c>
      <c r="G26" s="308" t="s">
        <v>461</v>
      </c>
      <c r="H26" s="140" t="s">
        <v>324</v>
      </c>
      <c r="I26" s="27" t="s">
        <v>462</v>
      </c>
      <c r="J26" s="26"/>
      <c r="K26" s="26"/>
      <c r="L26" s="26" t="s">
        <v>402</v>
      </c>
      <c r="M26" s="27"/>
      <c r="N26" s="262" t="s">
        <v>463</v>
      </c>
      <c r="O26" s="26"/>
      <c r="P26" s="28"/>
      <c r="Q26" s="26"/>
    </row>
    <row r="27" spans="1:17" ht="36.75" customHeight="1" x14ac:dyDescent="0.2">
      <c r="A27" s="140" t="s">
        <v>226</v>
      </c>
      <c r="B27" s="187" t="s">
        <v>97</v>
      </c>
      <c r="C27" s="140" t="s">
        <v>517</v>
      </c>
      <c r="D27" s="141"/>
      <c r="E27" s="186" t="s">
        <v>513</v>
      </c>
      <c r="F27" s="310" t="s">
        <v>112</v>
      </c>
      <c r="G27" s="302" t="s">
        <v>514</v>
      </c>
      <c r="H27" s="140" t="s">
        <v>324</v>
      </c>
      <c r="I27" s="27" t="s">
        <v>515</v>
      </c>
      <c r="J27" s="26"/>
      <c r="K27" s="26"/>
      <c r="L27" s="26" t="s">
        <v>511</v>
      </c>
      <c r="M27" s="27"/>
      <c r="N27" s="262" t="s">
        <v>516</v>
      </c>
      <c r="O27" s="26"/>
      <c r="P27" s="28"/>
      <c r="Q27" s="26"/>
    </row>
    <row r="28" spans="1:17" ht="36.75" customHeight="1" x14ac:dyDescent="0.2">
      <c r="A28" s="140" t="s">
        <v>518</v>
      </c>
      <c r="B28" s="187" t="s">
        <v>97</v>
      </c>
      <c r="C28" s="140" t="s">
        <v>517</v>
      </c>
      <c r="D28" s="141"/>
      <c r="E28" s="186" t="s">
        <v>519</v>
      </c>
      <c r="F28" s="308" t="s">
        <v>113</v>
      </c>
      <c r="G28" s="302" t="s">
        <v>393</v>
      </c>
      <c r="H28" s="140" t="s">
        <v>324</v>
      </c>
      <c r="I28" s="27" t="s">
        <v>520</v>
      </c>
      <c r="J28" s="26"/>
      <c r="K28" s="26"/>
      <c r="L28" s="26" t="s">
        <v>511</v>
      </c>
      <c r="M28" s="27"/>
      <c r="N28" s="262" t="s">
        <v>521</v>
      </c>
      <c r="O28" s="26"/>
      <c r="P28" s="28"/>
      <c r="Q28" s="26"/>
    </row>
    <row r="29" spans="1:17" ht="24" x14ac:dyDescent="0.2">
      <c r="A29" s="140" t="s">
        <v>227</v>
      </c>
      <c r="B29" s="187" t="s">
        <v>97</v>
      </c>
      <c r="C29" s="140" t="s">
        <v>359</v>
      </c>
      <c r="D29" s="141"/>
      <c r="E29" s="186" t="s">
        <v>464</v>
      </c>
      <c r="F29" s="310" t="s">
        <v>113</v>
      </c>
      <c r="G29" s="259" t="s">
        <v>465</v>
      </c>
      <c r="H29" s="140" t="s">
        <v>324</v>
      </c>
      <c r="I29" s="27" t="s">
        <v>466</v>
      </c>
      <c r="J29" s="26"/>
      <c r="K29" s="26"/>
      <c r="L29" s="26" t="s">
        <v>402</v>
      </c>
      <c r="M29" s="27"/>
      <c r="N29" s="262" t="s">
        <v>467</v>
      </c>
      <c r="O29" s="26"/>
      <c r="P29" s="28"/>
      <c r="Q29" s="26"/>
    </row>
    <row r="30" spans="1:17" ht="33.75" customHeight="1" x14ac:dyDescent="0.2">
      <c r="A30" s="140" t="s">
        <v>228</v>
      </c>
      <c r="B30" s="187" t="s">
        <v>97</v>
      </c>
      <c r="C30" s="140" t="s">
        <v>360</v>
      </c>
      <c r="D30" s="141"/>
      <c r="E30" s="186" t="s">
        <v>426</v>
      </c>
      <c r="F30" s="310" t="s">
        <v>113</v>
      </c>
      <c r="G30" s="259" t="s">
        <v>344</v>
      </c>
      <c r="H30" s="140" t="s">
        <v>324</v>
      </c>
      <c r="I30" s="27" t="s">
        <v>427</v>
      </c>
      <c r="J30" s="26"/>
      <c r="K30" s="26"/>
      <c r="L30" s="26" t="s">
        <v>428</v>
      </c>
      <c r="M30" s="27"/>
      <c r="N30" s="262" t="s">
        <v>429</v>
      </c>
      <c r="O30" s="26"/>
      <c r="P30" s="28"/>
      <c r="Q30" s="26"/>
    </row>
    <row r="31" spans="1:17" ht="33.75" customHeight="1" x14ac:dyDescent="0.2">
      <c r="A31" s="140" t="s">
        <v>229</v>
      </c>
      <c r="B31" s="187" t="s">
        <v>97</v>
      </c>
      <c r="C31" s="140" t="s">
        <v>361</v>
      </c>
      <c r="D31" s="141"/>
      <c r="E31" s="186" t="s">
        <v>475</v>
      </c>
      <c r="F31" s="263" t="s">
        <v>112</v>
      </c>
      <c r="G31" s="259" t="s">
        <v>476</v>
      </c>
      <c r="H31" s="140" t="s">
        <v>324</v>
      </c>
      <c r="I31" s="27" t="s">
        <v>477</v>
      </c>
      <c r="J31" s="26"/>
      <c r="K31" s="26"/>
      <c r="L31" s="26" t="s">
        <v>402</v>
      </c>
      <c r="M31" s="27"/>
      <c r="N31" s="188" t="s">
        <v>478</v>
      </c>
      <c r="O31" s="26"/>
      <c r="P31" s="28"/>
      <c r="Q31" s="26"/>
    </row>
    <row r="32" spans="1:17" ht="37.5" customHeight="1" x14ac:dyDescent="0.2">
      <c r="A32" s="140" t="s">
        <v>230</v>
      </c>
      <c r="B32" s="187" t="s">
        <v>97</v>
      </c>
      <c r="C32" s="140" t="s">
        <v>362</v>
      </c>
      <c r="D32" s="141"/>
      <c r="E32" s="186" t="s">
        <v>471</v>
      </c>
      <c r="F32" s="263" t="s">
        <v>112</v>
      </c>
      <c r="G32" s="259" t="s">
        <v>472</v>
      </c>
      <c r="H32" s="140" t="s">
        <v>324</v>
      </c>
      <c r="I32" s="27" t="s">
        <v>473</v>
      </c>
      <c r="J32" s="26"/>
      <c r="K32" s="26"/>
      <c r="L32" s="26" t="s">
        <v>402</v>
      </c>
      <c r="M32" s="27"/>
      <c r="N32" s="188" t="s">
        <v>474</v>
      </c>
      <c r="O32" s="26"/>
      <c r="P32" s="28"/>
      <c r="Q32" s="26"/>
    </row>
    <row r="33" spans="1:17" ht="34.5" customHeight="1" x14ac:dyDescent="0.2">
      <c r="A33" s="140" t="s">
        <v>231</v>
      </c>
      <c r="B33" s="187" t="s">
        <v>97</v>
      </c>
      <c r="C33" s="140" t="s">
        <v>363</v>
      </c>
      <c r="D33" s="141"/>
      <c r="E33" s="186" t="s">
        <v>485</v>
      </c>
      <c r="F33" s="310" t="s">
        <v>113</v>
      </c>
      <c r="G33" s="259" t="s">
        <v>345</v>
      </c>
      <c r="H33" s="140" t="s">
        <v>324</v>
      </c>
      <c r="I33" s="27" t="s">
        <v>486</v>
      </c>
      <c r="J33" s="26"/>
      <c r="K33" s="26"/>
      <c r="L33" s="26" t="s">
        <v>402</v>
      </c>
      <c r="M33" s="27"/>
      <c r="N33" s="188" t="s">
        <v>487</v>
      </c>
      <c r="O33" s="26"/>
      <c r="P33" s="28"/>
      <c r="Q33" s="26"/>
    </row>
    <row r="34" spans="1:17" ht="35.25" customHeight="1" x14ac:dyDescent="0.2">
      <c r="A34" s="140" t="s">
        <v>232</v>
      </c>
      <c r="B34" s="187" t="s">
        <v>97</v>
      </c>
      <c r="C34" s="140" t="s">
        <v>364</v>
      </c>
      <c r="D34" s="141"/>
      <c r="E34" s="186" t="s">
        <v>468</v>
      </c>
      <c r="F34" s="310" t="s">
        <v>113</v>
      </c>
      <c r="G34" s="259" t="s">
        <v>346</v>
      </c>
      <c r="H34" s="140" t="s">
        <v>324</v>
      </c>
      <c r="I34" s="27" t="s">
        <v>469</v>
      </c>
      <c r="J34" s="26"/>
      <c r="K34" s="26"/>
      <c r="L34" s="26" t="s">
        <v>402</v>
      </c>
      <c r="M34" s="27"/>
      <c r="N34" s="262" t="s">
        <v>470</v>
      </c>
      <c r="O34" s="26"/>
      <c r="P34" s="28"/>
      <c r="Q34" s="26"/>
    </row>
    <row r="35" spans="1:17" ht="34.5" customHeight="1" x14ac:dyDescent="0.2">
      <c r="A35" s="140" t="s">
        <v>233</v>
      </c>
      <c r="B35" s="187" t="s">
        <v>356</v>
      </c>
      <c r="C35" s="185" t="s">
        <v>357</v>
      </c>
      <c r="D35" s="141"/>
      <c r="E35" s="186" t="s">
        <v>115</v>
      </c>
      <c r="F35" s="263" t="s">
        <v>112</v>
      </c>
      <c r="G35" s="259" t="s">
        <v>347</v>
      </c>
      <c r="H35" s="140" t="s">
        <v>324</v>
      </c>
      <c r="I35" s="27" t="s">
        <v>390</v>
      </c>
      <c r="J35" s="26"/>
      <c r="K35" s="26"/>
      <c r="L35" s="33" t="s">
        <v>314</v>
      </c>
      <c r="M35" s="27"/>
      <c r="N35" s="188" t="s">
        <v>116</v>
      </c>
      <c r="O35" s="26"/>
      <c r="P35" s="28"/>
      <c r="Q35" s="26"/>
    </row>
    <row r="36" spans="1:17" ht="24" customHeight="1" x14ac:dyDescent="0.2">
      <c r="A36" s="140" t="s">
        <v>234</v>
      </c>
      <c r="B36" s="187" t="s">
        <v>97</v>
      </c>
      <c r="C36" s="185" t="s">
        <v>358</v>
      </c>
      <c r="D36" s="141"/>
      <c r="E36" s="186" t="s">
        <v>114</v>
      </c>
      <c r="F36" s="263" t="s">
        <v>113</v>
      </c>
      <c r="G36" s="259" t="s">
        <v>348</v>
      </c>
      <c r="H36" s="140">
        <v>2012</v>
      </c>
      <c r="I36" s="27" t="s">
        <v>389</v>
      </c>
      <c r="J36" s="26"/>
      <c r="K36" s="26"/>
      <c r="L36" s="33" t="s">
        <v>314</v>
      </c>
      <c r="M36" s="27"/>
      <c r="N36" s="188" t="s">
        <v>117</v>
      </c>
      <c r="O36" s="26"/>
      <c r="P36" s="28"/>
      <c r="Q36" s="26"/>
    </row>
    <row r="37" spans="1:17" ht="35.25" customHeight="1" x14ac:dyDescent="0.2">
      <c r="A37" s="140" t="s">
        <v>235</v>
      </c>
      <c r="B37" s="187" t="s">
        <v>97</v>
      </c>
      <c r="C37" s="140" t="s">
        <v>377</v>
      </c>
      <c r="D37" s="141"/>
      <c r="E37" s="186" t="s">
        <v>438</v>
      </c>
      <c r="F37" s="263" t="s">
        <v>113</v>
      </c>
      <c r="G37" s="259" t="s">
        <v>343</v>
      </c>
      <c r="H37" s="140" t="s">
        <v>324</v>
      </c>
      <c r="I37" s="27" t="s">
        <v>439</v>
      </c>
      <c r="J37" s="26"/>
      <c r="K37" s="26"/>
      <c r="L37" s="33" t="s">
        <v>428</v>
      </c>
      <c r="M37" s="27"/>
      <c r="N37" s="262" t="s">
        <v>440</v>
      </c>
      <c r="O37" s="26"/>
      <c r="P37" s="28"/>
      <c r="Q37" s="26"/>
    </row>
    <row r="38" spans="1:17" ht="25.5" customHeight="1" x14ac:dyDescent="0.2">
      <c r="A38" s="140" t="s">
        <v>236</v>
      </c>
      <c r="B38" s="187" t="s">
        <v>97</v>
      </c>
      <c r="C38" s="140" t="s">
        <v>378</v>
      </c>
      <c r="D38" s="141"/>
      <c r="E38" s="186" t="s">
        <v>479</v>
      </c>
      <c r="F38" s="263" t="s">
        <v>113</v>
      </c>
      <c r="G38" s="259" t="s">
        <v>349</v>
      </c>
      <c r="H38" s="140" t="s">
        <v>324</v>
      </c>
      <c r="I38" s="27" t="s">
        <v>480</v>
      </c>
      <c r="J38" s="26"/>
      <c r="K38" s="26"/>
      <c r="L38" s="33" t="s">
        <v>402</v>
      </c>
      <c r="M38" s="27"/>
      <c r="N38" s="262" t="s">
        <v>481</v>
      </c>
      <c r="O38" s="26"/>
      <c r="P38" s="28"/>
      <c r="Q38" s="26"/>
    </row>
    <row r="39" spans="1:17" ht="35.25" customHeight="1" x14ac:dyDescent="0.2">
      <c r="A39" s="140" t="s">
        <v>237</v>
      </c>
      <c r="B39" s="187" t="s">
        <v>97</v>
      </c>
      <c r="C39" s="140" t="s">
        <v>379</v>
      </c>
      <c r="D39" s="141"/>
      <c r="E39" s="186" t="s">
        <v>482</v>
      </c>
      <c r="F39" s="263" t="s">
        <v>113</v>
      </c>
      <c r="G39" s="259" t="s">
        <v>341</v>
      </c>
      <c r="H39" s="140" t="s">
        <v>324</v>
      </c>
      <c r="I39" s="27" t="s">
        <v>483</v>
      </c>
      <c r="J39" s="26"/>
      <c r="K39" s="26"/>
      <c r="L39" s="33" t="s">
        <v>402</v>
      </c>
      <c r="M39" s="27"/>
      <c r="N39" s="262" t="s">
        <v>484</v>
      </c>
      <c r="O39" s="26"/>
      <c r="P39" s="28"/>
      <c r="Q39" s="26"/>
    </row>
    <row r="40" spans="1:17" ht="35.25" customHeight="1" x14ac:dyDescent="0.2">
      <c r="A40" s="140" t="s">
        <v>238</v>
      </c>
      <c r="B40" s="187" t="s">
        <v>97</v>
      </c>
      <c r="C40" s="140" t="s">
        <v>380</v>
      </c>
      <c r="D40" s="141"/>
      <c r="E40" s="186" t="s">
        <v>411</v>
      </c>
      <c r="F40" s="263" t="s">
        <v>113</v>
      </c>
      <c r="G40" s="259" t="s">
        <v>350</v>
      </c>
      <c r="H40" s="140" t="s">
        <v>324</v>
      </c>
      <c r="I40" s="27" t="s">
        <v>412</v>
      </c>
      <c r="J40" s="26"/>
      <c r="K40" s="26"/>
      <c r="L40" s="33" t="s">
        <v>402</v>
      </c>
      <c r="M40" s="27"/>
      <c r="N40" s="262" t="s">
        <v>413</v>
      </c>
      <c r="O40" s="26"/>
      <c r="P40" s="28"/>
      <c r="Q40" s="26"/>
    </row>
    <row r="41" spans="1:17" ht="35.25" customHeight="1" x14ac:dyDescent="0.2">
      <c r="A41" s="140" t="s">
        <v>239</v>
      </c>
      <c r="B41" s="187" t="s">
        <v>97</v>
      </c>
      <c r="C41" s="140" t="s">
        <v>381</v>
      </c>
      <c r="D41" s="141"/>
      <c r="E41" s="186" t="s">
        <v>430</v>
      </c>
      <c r="F41" s="263" t="s">
        <v>113</v>
      </c>
      <c r="G41" s="259" t="s">
        <v>351</v>
      </c>
      <c r="H41" s="140" t="s">
        <v>324</v>
      </c>
      <c r="I41" s="27" t="s">
        <v>431</v>
      </c>
      <c r="J41" s="26"/>
      <c r="K41" s="26"/>
      <c r="L41" s="33" t="s">
        <v>428</v>
      </c>
      <c r="M41" s="27"/>
      <c r="N41" s="262" t="s">
        <v>432</v>
      </c>
      <c r="O41" s="26"/>
      <c r="P41" s="28"/>
      <c r="Q41" s="26"/>
    </row>
    <row r="42" spans="1:17" ht="35.25" customHeight="1" x14ac:dyDescent="0.2">
      <c r="A42" s="140" t="s">
        <v>505</v>
      </c>
      <c r="B42" s="187" t="s">
        <v>506</v>
      </c>
      <c r="C42" s="140" t="s">
        <v>507</v>
      </c>
      <c r="D42" s="141"/>
      <c r="E42" s="186" t="s">
        <v>508</v>
      </c>
      <c r="F42" s="263" t="s">
        <v>112</v>
      </c>
      <c r="G42" s="259" t="s">
        <v>509</v>
      </c>
      <c r="H42" s="140" t="s">
        <v>324</v>
      </c>
      <c r="I42" s="27" t="s">
        <v>510</v>
      </c>
      <c r="J42" s="26"/>
      <c r="K42" s="26"/>
      <c r="L42" s="33" t="s">
        <v>511</v>
      </c>
      <c r="M42" s="27"/>
      <c r="N42" s="262" t="s">
        <v>512</v>
      </c>
      <c r="O42" s="26"/>
      <c r="P42" s="28"/>
      <c r="Q42" s="26"/>
    </row>
    <row r="43" spans="1:17" ht="35.25" customHeight="1" x14ac:dyDescent="0.2">
      <c r="A43" s="140" t="s">
        <v>240</v>
      </c>
      <c r="B43" s="187" t="s">
        <v>97</v>
      </c>
      <c r="C43" s="140" t="s">
        <v>382</v>
      </c>
      <c r="D43" s="141"/>
      <c r="E43" s="186" t="s">
        <v>433</v>
      </c>
      <c r="F43" s="263" t="s">
        <v>113</v>
      </c>
      <c r="G43" s="259" t="s">
        <v>434</v>
      </c>
      <c r="H43" s="140" t="s">
        <v>324</v>
      </c>
      <c r="I43" s="27" t="s">
        <v>435</v>
      </c>
      <c r="J43" s="26"/>
      <c r="K43" s="26"/>
      <c r="L43" s="33" t="s">
        <v>428</v>
      </c>
      <c r="M43" s="27"/>
      <c r="N43" s="262" t="s">
        <v>437</v>
      </c>
      <c r="O43" s="26"/>
      <c r="P43" s="28"/>
      <c r="Q43" s="26"/>
    </row>
    <row r="44" spans="1:17" ht="24" x14ac:dyDescent="0.2">
      <c r="A44" s="140" t="s">
        <v>241</v>
      </c>
      <c r="B44" s="187" t="s">
        <v>97</v>
      </c>
      <c r="C44" s="140" t="s">
        <v>329</v>
      </c>
      <c r="D44" s="141"/>
      <c r="E44" s="186" t="s">
        <v>400</v>
      </c>
      <c r="F44" s="263" t="s">
        <v>401</v>
      </c>
      <c r="G44" s="259" t="s">
        <v>341</v>
      </c>
      <c r="H44" s="140" t="s">
        <v>324</v>
      </c>
      <c r="I44" s="27" t="s">
        <v>389</v>
      </c>
      <c r="J44" s="26"/>
      <c r="K44" s="26"/>
      <c r="L44" s="33" t="s">
        <v>402</v>
      </c>
      <c r="M44" s="27"/>
      <c r="N44" s="262" t="s">
        <v>403</v>
      </c>
      <c r="O44" s="26"/>
      <c r="P44" s="28"/>
      <c r="Q44" s="26"/>
    </row>
    <row r="45" spans="1:17" ht="24" x14ac:dyDescent="0.2">
      <c r="A45" s="140" t="s">
        <v>242</v>
      </c>
      <c r="B45" s="187" t="s">
        <v>95</v>
      </c>
      <c r="C45" s="185" t="s">
        <v>88</v>
      </c>
      <c r="D45" s="141"/>
      <c r="E45" s="186" t="s">
        <v>92</v>
      </c>
      <c r="F45" s="263" t="s">
        <v>94</v>
      </c>
      <c r="G45" s="259" t="s">
        <v>90</v>
      </c>
      <c r="H45" s="140" t="s">
        <v>103</v>
      </c>
      <c r="I45" s="261">
        <v>2025186</v>
      </c>
      <c r="J45" s="26"/>
      <c r="K45" s="26"/>
      <c r="L45" s="33" t="s">
        <v>315</v>
      </c>
      <c r="M45" s="27"/>
      <c r="N45" s="33" t="s">
        <v>125</v>
      </c>
      <c r="O45" s="26"/>
      <c r="P45" s="28"/>
      <c r="Q45" s="26"/>
    </row>
    <row r="46" spans="1:17" ht="24" x14ac:dyDescent="0.2">
      <c r="A46" s="140" t="s">
        <v>243</v>
      </c>
      <c r="B46" s="187" t="s">
        <v>96</v>
      </c>
      <c r="C46" s="185" t="s">
        <v>89</v>
      </c>
      <c r="D46" s="141"/>
      <c r="E46" s="186" t="s">
        <v>93</v>
      </c>
      <c r="F46" s="263" t="s">
        <v>94</v>
      </c>
      <c r="G46" s="259" t="s">
        <v>91</v>
      </c>
      <c r="H46" s="140" t="s">
        <v>103</v>
      </c>
      <c r="I46" s="261">
        <v>6750620</v>
      </c>
      <c r="J46" s="26"/>
      <c r="K46" s="26"/>
      <c r="L46" s="33" t="s">
        <v>315</v>
      </c>
      <c r="M46" s="27"/>
      <c r="N46" s="33" t="s">
        <v>126</v>
      </c>
      <c r="O46" s="26"/>
      <c r="P46" s="28"/>
      <c r="Q46" s="26"/>
    </row>
    <row r="47" spans="1:17" ht="24" x14ac:dyDescent="0.2">
      <c r="A47" s="140" t="s">
        <v>244</v>
      </c>
      <c r="B47" s="187" t="s">
        <v>102</v>
      </c>
      <c r="C47" s="185" t="s">
        <v>98</v>
      </c>
      <c r="D47" s="141"/>
      <c r="E47" s="186" t="s">
        <v>122</v>
      </c>
      <c r="F47" s="141" t="s">
        <v>24</v>
      </c>
      <c r="G47" s="259">
        <v>698.6</v>
      </c>
      <c r="H47" s="140" t="s">
        <v>123</v>
      </c>
      <c r="I47" s="261">
        <v>10000</v>
      </c>
      <c r="J47" s="26"/>
      <c r="K47" s="26"/>
      <c r="L47" s="33" t="s">
        <v>316</v>
      </c>
      <c r="M47" s="27"/>
      <c r="N47" s="33" t="s">
        <v>124</v>
      </c>
      <c r="O47" s="26"/>
      <c r="P47" s="28"/>
      <c r="Q47" s="26"/>
    </row>
    <row r="48" spans="1:17" ht="24" x14ac:dyDescent="0.2">
      <c r="A48" s="140" t="s">
        <v>245</v>
      </c>
      <c r="B48" s="187" t="s">
        <v>102</v>
      </c>
      <c r="C48" s="185" t="s">
        <v>99</v>
      </c>
      <c r="D48" s="141"/>
      <c r="E48" s="186" t="s">
        <v>120</v>
      </c>
      <c r="F48" s="141" t="s">
        <v>24</v>
      </c>
      <c r="G48" s="259">
        <v>974.7</v>
      </c>
      <c r="H48" s="140" t="s">
        <v>291</v>
      </c>
      <c r="I48" s="261">
        <v>10000</v>
      </c>
      <c r="J48" s="26"/>
      <c r="K48" s="26"/>
      <c r="L48" s="33" t="s">
        <v>316</v>
      </c>
      <c r="M48" s="27"/>
      <c r="N48" s="33" t="s">
        <v>121</v>
      </c>
      <c r="O48" s="26"/>
      <c r="P48" s="28"/>
      <c r="Q48" s="26"/>
    </row>
    <row r="49" spans="1:17" ht="24" x14ac:dyDescent="0.2">
      <c r="A49" s="140" t="s">
        <v>246</v>
      </c>
      <c r="B49" s="187" t="s">
        <v>102</v>
      </c>
      <c r="C49" s="185" t="s">
        <v>100</v>
      </c>
      <c r="D49" s="141"/>
      <c r="E49" s="186" t="s">
        <v>118</v>
      </c>
      <c r="F49" s="141" t="s">
        <v>24</v>
      </c>
      <c r="G49" s="259">
        <v>724.8</v>
      </c>
      <c r="H49" s="140" t="s">
        <v>291</v>
      </c>
      <c r="I49" s="261">
        <v>50000</v>
      </c>
      <c r="J49" s="26"/>
      <c r="K49" s="26"/>
      <c r="L49" s="33" t="s">
        <v>317</v>
      </c>
      <c r="M49" s="27"/>
      <c r="N49" s="188" t="s">
        <v>119</v>
      </c>
      <c r="O49" s="26"/>
      <c r="P49" s="28"/>
      <c r="Q49" s="26"/>
    </row>
    <row r="50" spans="1:17" ht="24" x14ac:dyDescent="0.2">
      <c r="A50" s="140" t="s">
        <v>247</v>
      </c>
      <c r="B50" s="187" t="s">
        <v>102</v>
      </c>
      <c r="C50" s="185" t="s">
        <v>101</v>
      </c>
      <c r="D50" s="141"/>
      <c r="E50" s="186"/>
      <c r="F50" s="141" t="s">
        <v>24</v>
      </c>
      <c r="G50" s="259" t="s">
        <v>24</v>
      </c>
      <c r="H50" s="140"/>
      <c r="I50" s="261" t="s">
        <v>24</v>
      </c>
      <c r="J50" s="26"/>
      <c r="K50" s="26"/>
      <c r="L50" s="26"/>
      <c r="M50" s="27"/>
      <c r="N50" s="262" t="s">
        <v>330</v>
      </c>
      <c r="O50" s="26"/>
      <c r="P50" s="28"/>
      <c r="Q50" s="26"/>
    </row>
    <row r="51" spans="1:17" ht="24" x14ac:dyDescent="0.2">
      <c r="A51" s="140" t="s">
        <v>248</v>
      </c>
      <c r="B51" s="260" t="s">
        <v>179</v>
      </c>
      <c r="C51" s="185" t="s">
        <v>353</v>
      </c>
      <c r="D51" s="146"/>
      <c r="E51" s="33"/>
      <c r="F51" s="260" t="s">
        <v>24</v>
      </c>
      <c r="G51" s="189" t="s">
        <v>24</v>
      </c>
      <c r="H51" s="33" t="s">
        <v>384</v>
      </c>
      <c r="I51" s="261">
        <v>1864733.94</v>
      </c>
      <c r="J51" s="252">
        <v>0</v>
      </c>
      <c r="K51" s="33"/>
      <c r="L51" s="33"/>
      <c r="M51" s="27"/>
      <c r="N51" s="262" t="s">
        <v>330</v>
      </c>
      <c r="O51" s="26"/>
      <c r="P51" s="28"/>
      <c r="Q51" s="26"/>
    </row>
    <row r="52" spans="1:17" ht="24" x14ac:dyDescent="0.2">
      <c r="A52" s="140" t="s">
        <v>249</v>
      </c>
      <c r="B52" s="260" t="s">
        <v>180</v>
      </c>
      <c r="C52" s="140" t="s">
        <v>277</v>
      </c>
      <c r="D52" s="146"/>
      <c r="E52" s="33"/>
      <c r="F52" s="260" t="s">
        <v>24</v>
      </c>
      <c r="G52" s="189" t="s">
        <v>24</v>
      </c>
      <c r="H52" s="33" t="s">
        <v>385</v>
      </c>
      <c r="I52" s="261">
        <v>100000</v>
      </c>
      <c r="J52" s="252">
        <v>0</v>
      </c>
      <c r="K52" s="33"/>
      <c r="L52" s="33"/>
      <c r="M52" s="27"/>
      <c r="N52" s="262" t="s">
        <v>330</v>
      </c>
      <c r="O52" s="26"/>
      <c r="P52" s="28"/>
      <c r="Q52" s="26"/>
    </row>
    <row r="53" spans="1:17" ht="24" x14ac:dyDescent="0.2">
      <c r="A53" s="140" t="s">
        <v>250</v>
      </c>
      <c r="B53" s="260" t="s">
        <v>180</v>
      </c>
      <c r="C53" s="140" t="s">
        <v>277</v>
      </c>
      <c r="D53" s="146"/>
      <c r="E53" s="33"/>
      <c r="F53" s="260" t="s">
        <v>24</v>
      </c>
      <c r="G53" s="189" t="s">
        <v>24</v>
      </c>
      <c r="H53" s="33" t="s">
        <v>385</v>
      </c>
      <c r="I53" s="261">
        <v>100000</v>
      </c>
      <c r="J53" s="252">
        <v>0</v>
      </c>
      <c r="K53" s="33"/>
      <c r="L53" s="33"/>
      <c r="M53" s="27"/>
      <c r="N53" s="262" t="s">
        <v>330</v>
      </c>
      <c r="O53" s="26"/>
      <c r="P53" s="28"/>
      <c r="Q53" s="26"/>
    </row>
    <row r="54" spans="1:17" ht="24" x14ac:dyDescent="0.2">
      <c r="A54" s="140" t="s">
        <v>251</v>
      </c>
      <c r="B54" s="260" t="s">
        <v>181</v>
      </c>
      <c r="C54" s="140" t="s">
        <v>277</v>
      </c>
      <c r="D54" s="146"/>
      <c r="E54" s="33"/>
      <c r="F54" s="260" t="s">
        <v>24</v>
      </c>
      <c r="G54" s="189" t="s">
        <v>24</v>
      </c>
      <c r="H54" s="33" t="s">
        <v>385</v>
      </c>
      <c r="I54" s="261">
        <v>300000</v>
      </c>
      <c r="J54" s="252">
        <v>0</v>
      </c>
      <c r="K54" s="33"/>
      <c r="L54" s="33"/>
      <c r="M54" s="27"/>
      <c r="N54" s="262" t="s">
        <v>330</v>
      </c>
      <c r="O54" s="26"/>
      <c r="P54" s="28"/>
      <c r="Q54" s="26"/>
    </row>
    <row r="55" spans="1:17" ht="24" x14ac:dyDescent="0.2">
      <c r="A55" s="140" t="s">
        <v>252</v>
      </c>
      <c r="B55" s="260" t="s">
        <v>180</v>
      </c>
      <c r="C55" s="140" t="s">
        <v>277</v>
      </c>
      <c r="D55" s="146"/>
      <c r="E55" s="33"/>
      <c r="F55" s="260" t="s">
        <v>24</v>
      </c>
      <c r="G55" s="189" t="s">
        <v>24</v>
      </c>
      <c r="H55" s="33" t="s">
        <v>385</v>
      </c>
      <c r="I55" s="261">
        <v>100000</v>
      </c>
      <c r="J55" s="252">
        <v>0</v>
      </c>
      <c r="K55" s="33"/>
      <c r="L55" s="33"/>
      <c r="M55" s="27"/>
      <c r="N55" s="262" t="s">
        <v>330</v>
      </c>
      <c r="O55" s="26"/>
      <c r="P55" s="28"/>
      <c r="Q55" s="26"/>
    </row>
    <row r="56" spans="1:17" ht="24" x14ac:dyDescent="0.2">
      <c r="A56" s="140" t="s">
        <v>253</v>
      </c>
      <c r="B56" s="260" t="s">
        <v>180</v>
      </c>
      <c r="C56" s="140" t="s">
        <v>277</v>
      </c>
      <c r="D56" s="146"/>
      <c r="E56" s="33"/>
      <c r="F56" s="260" t="s">
        <v>24</v>
      </c>
      <c r="G56" s="189" t="s">
        <v>24</v>
      </c>
      <c r="H56" s="33" t="s">
        <v>385</v>
      </c>
      <c r="I56" s="261">
        <v>100000</v>
      </c>
      <c r="J56" s="252">
        <v>0</v>
      </c>
      <c r="K56" s="33"/>
      <c r="L56" s="33"/>
      <c r="M56" s="27"/>
      <c r="N56" s="262" t="s">
        <v>330</v>
      </c>
      <c r="O56" s="26"/>
      <c r="P56" s="28"/>
      <c r="Q56" s="26"/>
    </row>
    <row r="57" spans="1:17" ht="24" x14ac:dyDescent="0.2">
      <c r="A57" s="140" t="s">
        <v>254</v>
      </c>
      <c r="B57" s="260" t="s">
        <v>180</v>
      </c>
      <c r="C57" s="140" t="s">
        <v>277</v>
      </c>
      <c r="D57" s="146"/>
      <c r="E57" s="33"/>
      <c r="F57" s="260" t="s">
        <v>24</v>
      </c>
      <c r="G57" s="189" t="s">
        <v>24</v>
      </c>
      <c r="H57" s="33" t="s">
        <v>385</v>
      </c>
      <c r="I57" s="261">
        <v>100000</v>
      </c>
      <c r="J57" s="252">
        <v>0</v>
      </c>
      <c r="K57" s="33"/>
      <c r="L57" s="33"/>
      <c r="M57" s="27"/>
      <c r="N57" s="262" t="s">
        <v>330</v>
      </c>
      <c r="O57" s="26"/>
      <c r="P57" s="28"/>
      <c r="Q57" s="26"/>
    </row>
    <row r="58" spans="1:17" ht="24" x14ac:dyDescent="0.2">
      <c r="A58" s="140" t="s">
        <v>255</v>
      </c>
      <c r="B58" s="260" t="s">
        <v>180</v>
      </c>
      <c r="C58" s="140" t="s">
        <v>277</v>
      </c>
      <c r="D58" s="146"/>
      <c r="E58" s="33"/>
      <c r="F58" s="260" t="s">
        <v>24</v>
      </c>
      <c r="G58" s="189" t="s">
        <v>24</v>
      </c>
      <c r="H58" s="33" t="s">
        <v>385</v>
      </c>
      <c r="I58" s="261">
        <v>100000</v>
      </c>
      <c r="J58" s="252">
        <v>0</v>
      </c>
      <c r="K58" s="33"/>
      <c r="L58" s="33"/>
      <c r="M58" s="27"/>
      <c r="N58" s="262" t="s">
        <v>330</v>
      </c>
      <c r="O58" s="26"/>
      <c r="P58" s="28"/>
      <c r="Q58" s="26"/>
    </row>
    <row r="59" spans="1:17" ht="24" x14ac:dyDescent="0.2">
      <c r="A59" s="140" t="s">
        <v>256</v>
      </c>
      <c r="B59" s="260" t="s">
        <v>180</v>
      </c>
      <c r="C59" s="140" t="s">
        <v>277</v>
      </c>
      <c r="D59" s="146"/>
      <c r="E59" s="33"/>
      <c r="F59" s="260" t="s">
        <v>24</v>
      </c>
      <c r="G59" s="189" t="s">
        <v>24</v>
      </c>
      <c r="H59" s="33" t="s">
        <v>385</v>
      </c>
      <c r="I59" s="261">
        <v>100000</v>
      </c>
      <c r="J59" s="252">
        <v>0</v>
      </c>
      <c r="K59" s="33"/>
      <c r="L59" s="33"/>
      <c r="M59" s="27"/>
      <c r="N59" s="262" t="s">
        <v>330</v>
      </c>
      <c r="O59" s="26"/>
      <c r="P59" s="28"/>
      <c r="Q59" s="26"/>
    </row>
    <row r="60" spans="1:17" ht="24" x14ac:dyDescent="0.2">
      <c r="A60" s="140" t="s">
        <v>257</v>
      </c>
      <c r="B60" s="260" t="s">
        <v>180</v>
      </c>
      <c r="C60" s="140" t="s">
        <v>277</v>
      </c>
      <c r="D60" s="146"/>
      <c r="E60" s="33"/>
      <c r="F60" s="260" t="s">
        <v>24</v>
      </c>
      <c r="G60" s="189" t="s">
        <v>24</v>
      </c>
      <c r="H60" s="33" t="s">
        <v>385</v>
      </c>
      <c r="I60" s="261">
        <v>100000</v>
      </c>
      <c r="J60" s="252">
        <v>0</v>
      </c>
      <c r="K60" s="33"/>
      <c r="L60" s="33"/>
      <c r="M60" s="27"/>
      <c r="N60" s="262" t="s">
        <v>330</v>
      </c>
      <c r="O60" s="26"/>
      <c r="P60" s="28"/>
      <c r="Q60" s="26"/>
    </row>
    <row r="61" spans="1:17" ht="24" x14ac:dyDescent="0.2">
      <c r="A61" s="140" t="s">
        <v>258</v>
      </c>
      <c r="B61" s="260" t="s">
        <v>180</v>
      </c>
      <c r="C61" s="140" t="s">
        <v>277</v>
      </c>
      <c r="D61" s="146"/>
      <c r="E61" s="33"/>
      <c r="F61" s="260" t="s">
        <v>24</v>
      </c>
      <c r="G61" s="189" t="s">
        <v>24</v>
      </c>
      <c r="H61" s="33" t="s">
        <v>385</v>
      </c>
      <c r="I61" s="261">
        <v>100000</v>
      </c>
      <c r="J61" s="252">
        <v>0</v>
      </c>
      <c r="K61" s="33"/>
      <c r="L61" s="33"/>
      <c r="M61" s="27"/>
      <c r="N61" s="262" t="s">
        <v>330</v>
      </c>
      <c r="O61" s="26"/>
      <c r="P61" s="28"/>
      <c r="Q61" s="26"/>
    </row>
    <row r="62" spans="1:17" ht="24" x14ac:dyDescent="0.2">
      <c r="A62" s="140" t="s">
        <v>259</v>
      </c>
      <c r="B62" s="260" t="s">
        <v>180</v>
      </c>
      <c r="C62" s="140" t="s">
        <v>277</v>
      </c>
      <c r="D62" s="146"/>
      <c r="E62" s="33"/>
      <c r="F62" s="260" t="s">
        <v>24</v>
      </c>
      <c r="G62" s="189" t="s">
        <v>24</v>
      </c>
      <c r="H62" s="33" t="s">
        <v>385</v>
      </c>
      <c r="I62" s="261">
        <v>100000</v>
      </c>
      <c r="J62" s="252">
        <v>0</v>
      </c>
      <c r="K62" s="33"/>
      <c r="L62" s="33"/>
      <c r="M62" s="27"/>
      <c r="N62" s="262" t="s">
        <v>330</v>
      </c>
      <c r="O62" s="26"/>
      <c r="P62" s="28"/>
      <c r="Q62" s="26"/>
    </row>
    <row r="63" spans="1:17" ht="24" x14ac:dyDescent="0.2">
      <c r="A63" s="140" t="s">
        <v>260</v>
      </c>
      <c r="B63" s="260" t="s">
        <v>180</v>
      </c>
      <c r="C63" s="140" t="s">
        <v>277</v>
      </c>
      <c r="D63" s="146"/>
      <c r="E63" s="33"/>
      <c r="F63" s="260" t="s">
        <v>24</v>
      </c>
      <c r="G63" s="189" t="s">
        <v>24</v>
      </c>
      <c r="H63" s="33" t="s">
        <v>385</v>
      </c>
      <c r="I63" s="261">
        <v>100000</v>
      </c>
      <c r="J63" s="252">
        <v>0</v>
      </c>
      <c r="K63" s="33"/>
      <c r="L63" s="33"/>
      <c r="M63" s="27"/>
      <c r="N63" s="262" t="s">
        <v>330</v>
      </c>
      <c r="O63" s="26"/>
      <c r="P63" s="28"/>
      <c r="Q63" s="26"/>
    </row>
    <row r="64" spans="1:17" ht="24" x14ac:dyDescent="0.2">
      <c r="A64" s="140" t="s">
        <v>261</v>
      </c>
      <c r="B64" s="260" t="s">
        <v>180</v>
      </c>
      <c r="C64" s="140" t="s">
        <v>277</v>
      </c>
      <c r="D64" s="146"/>
      <c r="E64" s="33"/>
      <c r="F64" s="260" t="s">
        <v>24</v>
      </c>
      <c r="G64" s="189" t="s">
        <v>24</v>
      </c>
      <c r="H64" s="33" t="s">
        <v>385</v>
      </c>
      <c r="I64" s="261">
        <v>100000</v>
      </c>
      <c r="J64" s="252">
        <v>0</v>
      </c>
      <c r="K64" s="33"/>
      <c r="L64" s="33"/>
      <c r="M64" s="27"/>
      <c r="N64" s="262" t="s">
        <v>330</v>
      </c>
      <c r="O64" s="26"/>
      <c r="P64" s="28"/>
      <c r="Q64" s="26"/>
    </row>
    <row r="65" spans="1:17" ht="24" x14ac:dyDescent="0.2">
      <c r="A65" s="140" t="s">
        <v>262</v>
      </c>
      <c r="B65" s="260" t="s">
        <v>185</v>
      </c>
      <c r="C65" s="140" t="s">
        <v>277</v>
      </c>
      <c r="D65" s="146"/>
      <c r="E65" s="33"/>
      <c r="F65" s="260" t="s">
        <v>24</v>
      </c>
      <c r="G65" s="189" t="s">
        <v>24</v>
      </c>
      <c r="H65" s="33" t="s">
        <v>386</v>
      </c>
      <c r="I65" s="261">
        <v>20000</v>
      </c>
      <c r="J65" s="252">
        <v>0</v>
      </c>
      <c r="K65" s="33"/>
      <c r="L65" s="33"/>
      <c r="M65" s="27"/>
      <c r="N65" s="262" t="s">
        <v>330</v>
      </c>
      <c r="O65" s="26"/>
      <c r="P65" s="28"/>
      <c r="Q65" s="26"/>
    </row>
    <row r="66" spans="1:17" ht="24" x14ac:dyDescent="0.2">
      <c r="A66" s="140" t="s">
        <v>263</v>
      </c>
      <c r="B66" s="260" t="s">
        <v>186</v>
      </c>
      <c r="C66" s="140" t="s">
        <v>277</v>
      </c>
      <c r="D66" s="146"/>
      <c r="E66" s="33"/>
      <c r="F66" s="260" t="s">
        <v>24</v>
      </c>
      <c r="G66" s="189" t="s">
        <v>24</v>
      </c>
      <c r="H66" s="33" t="s">
        <v>386</v>
      </c>
      <c r="I66" s="261">
        <v>20000</v>
      </c>
      <c r="J66" s="252">
        <v>0</v>
      </c>
      <c r="K66" s="33"/>
      <c r="L66" s="33"/>
      <c r="M66" s="27"/>
      <c r="N66" s="262" t="s">
        <v>330</v>
      </c>
      <c r="O66" s="26"/>
      <c r="P66" s="28"/>
      <c r="Q66" s="26"/>
    </row>
    <row r="67" spans="1:17" ht="24" x14ac:dyDescent="0.2">
      <c r="A67" s="140" t="s">
        <v>264</v>
      </c>
      <c r="B67" s="260" t="s">
        <v>198</v>
      </c>
      <c r="C67" s="140" t="s">
        <v>277</v>
      </c>
      <c r="D67" s="146"/>
      <c r="E67" s="33"/>
      <c r="F67" s="260" t="s">
        <v>24</v>
      </c>
      <c r="G67" s="189" t="s">
        <v>24</v>
      </c>
      <c r="H67" s="33" t="s">
        <v>386</v>
      </c>
      <c r="I67" s="261">
        <v>99990</v>
      </c>
      <c r="J67" s="252">
        <v>0</v>
      </c>
      <c r="K67" s="33"/>
      <c r="L67" s="33"/>
      <c r="M67" s="27"/>
      <c r="N67" s="262" t="s">
        <v>330</v>
      </c>
      <c r="O67" s="26"/>
      <c r="P67" s="28"/>
      <c r="Q67" s="26"/>
    </row>
    <row r="68" spans="1:17" ht="24" x14ac:dyDescent="0.2">
      <c r="A68" s="140" t="s">
        <v>265</v>
      </c>
      <c r="B68" s="260" t="s">
        <v>199</v>
      </c>
      <c r="C68" s="140" t="s">
        <v>277</v>
      </c>
      <c r="D68" s="146"/>
      <c r="E68" s="33"/>
      <c r="F68" s="260" t="s">
        <v>24</v>
      </c>
      <c r="G68" s="189" t="s">
        <v>24</v>
      </c>
      <c r="H68" s="33" t="s">
        <v>387</v>
      </c>
      <c r="I68" s="261">
        <v>71765</v>
      </c>
      <c r="J68" s="252">
        <v>7689.06</v>
      </c>
      <c r="K68" s="33"/>
      <c r="L68" s="33"/>
      <c r="M68" s="27"/>
      <c r="N68" s="262" t="s">
        <v>330</v>
      </c>
      <c r="O68" s="26"/>
      <c r="P68" s="28"/>
      <c r="Q68" s="26"/>
    </row>
    <row r="69" spans="1:17" ht="24" x14ac:dyDescent="0.2">
      <c r="A69" s="140" t="s">
        <v>266</v>
      </c>
      <c r="B69" s="260" t="s">
        <v>199</v>
      </c>
      <c r="C69" s="140" t="s">
        <v>277</v>
      </c>
      <c r="D69" s="146"/>
      <c r="E69" s="33"/>
      <c r="F69" s="260" t="s">
        <v>24</v>
      </c>
      <c r="G69" s="189" t="s">
        <v>24</v>
      </c>
      <c r="H69" s="33" t="s">
        <v>387</v>
      </c>
      <c r="I69" s="261">
        <v>48000</v>
      </c>
      <c r="J69" s="252">
        <v>25491.53</v>
      </c>
      <c r="K69" s="33"/>
      <c r="L69" s="33"/>
      <c r="M69" s="27"/>
      <c r="N69" s="262" t="s">
        <v>330</v>
      </c>
      <c r="O69" s="26"/>
      <c r="P69" s="28"/>
      <c r="Q69" s="26"/>
    </row>
    <row r="70" spans="1:17" ht="24" x14ac:dyDescent="0.2">
      <c r="A70" s="140" t="s">
        <v>267</v>
      </c>
      <c r="B70" s="260" t="s">
        <v>199</v>
      </c>
      <c r="C70" s="140" t="s">
        <v>277</v>
      </c>
      <c r="D70" s="146"/>
      <c r="E70" s="33"/>
      <c r="F70" s="260" t="s">
        <v>24</v>
      </c>
      <c r="G70" s="189" t="s">
        <v>24</v>
      </c>
      <c r="H70" s="33" t="s">
        <v>387</v>
      </c>
      <c r="I70" s="261">
        <v>48000</v>
      </c>
      <c r="J70" s="252">
        <v>25491.53</v>
      </c>
      <c r="K70" s="33"/>
      <c r="L70" s="33"/>
      <c r="M70" s="27"/>
      <c r="N70" s="262" t="s">
        <v>330</v>
      </c>
      <c r="O70" s="26"/>
      <c r="P70" s="28"/>
      <c r="Q70" s="26"/>
    </row>
    <row r="71" spans="1:17" ht="24" x14ac:dyDescent="0.2">
      <c r="A71" s="140" t="s">
        <v>268</v>
      </c>
      <c r="B71" s="260" t="s">
        <v>199</v>
      </c>
      <c r="C71" s="140" t="s">
        <v>277</v>
      </c>
      <c r="D71" s="146"/>
      <c r="E71" s="33"/>
      <c r="F71" s="260" t="s">
        <v>24</v>
      </c>
      <c r="G71" s="189" t="s">
        <v>24</v>
      </c>
      <c r="H71" s="33" t="s">
        <v>387</v>
      </c>
      <c r="I71" s="261">
        <v>48000</v>
      </c>
      <c r="J71" s="252">
        <v>25491.53</v>
      </c>
      <c r="K71" s="33"/>
      <c r="L71" s="33"/>
      <c r="M71" s="27"/>
      <c r="N71" s="262" t="s">
        <v>330</v>
      </c>
      <c r="O71" s="26"/>
      <c r="P71" s="28"/>
      <c r="Q71" s="26"/>
    </row>
    <row r="72" spans="1:17" ht="24" x14ac:dyDescent="0.2">
      <c r="A72" s="140" t="s">
        <v>269</v>
      </c>
      <c r="B72" s="260" t="s">
        <v>199</v>
      </c>
      <c r="C72" s="140" t="s">
        <v>277</v>
      </c>
      <c r="D72" s="146"/>
      <c r="E72" s="33"/>
      <c r="F72" s="260" t="s">
        <v>24</v>
      </c>
      <c r="G72" s="189" t="s">
        <v>24</v>
      </c>
      <c r="H72" s="33" t="s">
        <v>387</v>
      </c>
      <c r="I72" s="261">
        <v>48000</v>
      </c>
      <c r="J72" s="252">
        <v>25491.53</v>
      </c>
      <c r="K72" s="33"/>
      <c r="L72" s="33"/>
      <c r="M72" s="27"/>
      <c r="N72" s="262" t="s">
        <v>330</v>
      </c>
      <c r="O72" s="26"/>
      <c r="P72" s="28"/>
      <c r="Q72" s="26"/>
    </row>
    <row r="73" spans="1:17" ht="24" x14ac:dyDescent="0.2">
      <c r="A73" s="140" t="s">
        <v>270</v>
      </c>
      <c r="B73" s="260" t="s">
        <v>199</v>
      </c>
      <c r="C73" s="140" t="s">
        <v>277</v>
      </c>
      <c r="D73" s="146"/>
      <c r="E73" s="33"/>
      <c r="F73" s="260" t="s">
        <v>24</v>
      </c>
      <c r="G73" s="189" t="s">
        <v>24</v>
      </c>
      <c r="H73" s="33" t="s">
        <v>387</v>
      </c>
      <c r="I73" s="261">
        <v>58773</v>
      </c>
      <c r="J73" s="252">
        <v>41563.300000000003</v>
      </c>
      <c r="K73" s="33"/>
      <c r="L73" s="33"/>
      <c r="M73" s="27"/>
      <c r="N73" s="262" t="s">
        <v>330</v>
      </c>
      <c r="O73" s="26"/>
      <c r="P73" s="28"/>
      <c r="Q73" s="26"/>
    </row>
    <row r="74" spans="1:17" ht="24" x14ac:dyDescent="0.2">
      <c r="A74" s="140" t="s">
        <v>271</v>
      </c>
      <c r="B74" s="260" t="s">
        <v>199</v>
      </c>
      <c r="C74" s="140" t="s">
        <v>277</v>
      </c>
      <c r="D74" s="146"/>
      <c r="E74" s="33"/>
      <c r="F74" s="260" t="s">
        <v>24</v>
      </c>
      <c r="G74" s="189" t="s">
        <v>24</v>
      </c>
      <c r="H74" s="33" t="s">
        <v>387</v>
      </c>
      <c r="I74" s="261">
        <v>58773</v>
      </c>
      <c r="J74" s="252">
        <v>41563.300000000003</v>
      </c>
      <c r="K74" s="33"/>
      <c r="L74" s="33"/>
      <c r="M74" s="27"/>
      <c r="N74" s="262" t="s">
        <v>330</v>
      </c>
      <c r="O74" s="26"/>
      <c r="P74" s="28"/>
      <c r="Q74" s="26"/>
    </row>
    <row r="75" spans="1:17" ht="24" x14ac:dyDescent="0.2">
      <c r="A75" s="140" t="s">
        <v>272</v>
      </c>
      <c r="B75" s="260" t="s">
        <v>199</v>
      </c>
      <c r="C75" s="140" t="s">
        <v>277</v>
      </c>
      <c r="D75" s="146"/>
      <c r="E75" s="33"/>
      <c r="F75" s="260" t="s">
        <v>24</v>
      </c>
      <c r="G75" s="189" t="s">
        <v>24</v>
      </c>
      <c r="H75" s="33" t="s">
        <v>387</v>
      </c>
      <c r="I75" s="261">
        <v>12810.04</v>
      </c>
      <c r="J75" s="252">
        <v>12810.04</v>
      </c>
      <c r="K75" s="33"/>
      <c r="L75" s="33"/>
      <c r="M75" s="27"/>
      <c r="N75" s="262" t="s">
        <v>330</v>
      </c>
      <c r="O75" s="26"/>
      <c r="P75" s="28"/>
      <c r="Q75" s="26"/>
    </row>
    <row r="76" spans="1:17" ht="24" x14ac:dyDescent="0.2">
      <c r="A76" s="140" t="s">
        <v>273</v>
      </c>
      <c r="B76" s="260" t="s">
        <v>175</v>
      </c>
      <c r="C76" s="140" t="s">
        <v>176</v>
      </c>
      <c r="D76" s="146"/>
      <c r="E76" s="33"/>
      <c r="F76" s="260"/>
      <c r="G76" s="189"/>
      <c r="H76" s="33">
        <v>1991</v>
      </c>
      <c r="I76" s="261">
        <v>12810.04</v>
      </c>
      <c r="J76" s="252">
        <v>12810.04</v>
      </c>
      <c r="K76" s="33"/>
      <c r="L76" s="33"/>
      <c r="M76" s="27"/>
      <c r="N76" s="262" t="s">
        <v>330</v>
      </c>
      <c r="O76" s="26"/>
      <c r="P76" s="28"/>
      <c r="Q76" s="26"/>
    </row>
    <row r="77" spans="1:17" ht="24" x14ac:dyDescent="0.2">
      <c r="A77" s="140" t="s">
        <v>274</v>
      </c>
      <c r="B77" s="260" t="s">
        <v>175</v>
      </c>
      <c r="C77" s="140" t="s">
        <v>176</v>
      </c>
      <c r="D77" s="146"/>
      <c r="E77" s="33"/>
      <c r="F77" s="260"/>
      <c r="G77" s="189"/>
      <c r="H77" s="33">
        <v>2004</v>
      </c>
      <c r="I77" s="261">
        <v>41563.300000000003</v>
      </c>
      <c r="J77" s="252">
        <v>58773</v>
      </c>
      <c r="K77" s="33"/>
      <c r="L77" s="33"/>
      <c r="M77" s="27"/>
      <c r="N77" s="262" t="s">
        <v>330</v>
      </c>
      <c r="O77" s="26"/>
      <c r="P77" s="28"/>
      <c r="Q77" s="26"/>
    </row>
    <row r="78" spans="1:17" ht="24" x14ac:dyDescent="0.2">
      <c r="A78" s="140" t="s">
        <v>275</v>
      </c>
      <c r="B78" s="260" t="s">
        <v>175</v>
      </c>
      <c r="C78" s="140" t="s">
        <v>176</v>
      </c>
      <c r="D78" s="146"/>
      <c r="E78" s="33"/>
      <c r="F78" s="260"/>
      <c r="G78" s="189"/>
      <c r="H78" s="33">
        <v>2004</v>
      </c>
      <c r="I78" s="261">
        <v>41563.300000000003</v>
      </c>
      <c r="J78" s="252">
        <v>58773</v>
      </c>
      <c r="K78" s="33"/>
      <c r="L78" s="33"/>
      <c r="M78" s="27"/>
      <c r="N78" s="262" t="s">
        <v>330</v>
      </c>
      <c r="O78" s="26"/>
      <c r="P78" s="28"/>
      <c r="Q78" s="26"/>
    </row>
    <row r="79" spans="1:17" ht="24" x14ac:dyDescent="0.2">
      <c r="A79" s="140" t="s">
        <v>276</v>
      </c>
      <c r="B79" s="260" t="s">
        <v>175</v>
      </c>
      <c r="C79" s="140" t="s">
        <v>176</v>
      </c>
      <c r="D79" s="146"/>
      <c r="E79" s="33"/>
      <c r="F79" s="260"/>
      <c r="G79" s="189"/>
      <c r="H79" s="33">
        <v>2005</v>
      </c>
      <c r="I79" s="261">
        <v>25491.53</v>
      </c>
      <c r="J79" s="252">
        <v>48000</v>
      </c>
      <c r="K79" s="33"/>
      <c r="L79" s="33"/>
      <c r="M79" s="27" t="s">
        <v>436</v>
      </c>
      <c r="N79" s="262" t="s">
        <v>436</v>
      </c>
      <c r="O79" s="26"/>
      <c r="P79" s="28"/>
      <c r="Q79" s="26"/>
    </row>
    <row r="80" spans="1:17" ht="24" x14ac:dyDescent="0.2">
      <c r="A80" s="303" t="s">
        <v>292</v>
      </c>
      <c r="B80" s="304" t="s">
        <v>295</v>
      </c>
      <c r="C80" s="303" t="s">
        <v>176</v>
      </c>
      <c r="D80" s="146"/>
      <c r="E80" s="33"/>
      <c r="F80" s="260" t="s">
        <v>24</v>
      </c>
      <c r="G80" s="189" t="s">
        <v>24</v>
      </c>
      <c r="H80" s="33"/>
      <c r="I80" s="261" t="s">
        <v>24</v>
      </c>
      <c r="J80" s="33"/>
      <c r="K80" s="33"/>
      <c r="L80" s="33"/>
      <c r="M80" s="27"/>
      <c r="N80" s="26"/>
      <c r="O80" s="26"/>
      <c r="P80" s="28"/>
      <c r="Q80" s="26"/>
    </row>
    <row r="81" spans="1:17" ht="24" x14ac:dyDescent="0.2">
      <c r="A81" s="303" t="s">
        <v>293</v>
      </c>
      <c r="B81" s="304" t="s">
        <v>296</v>
      </c>
      <c r="C81" s="303" t="s">
        <v>297</v>
      </c>
      <c r="D81" s="146"/>
      <c r="E81" s="33"/>
      <c r="F81" s="260" t="s">
        <v>24</v>
      </c>
      <c r="G81" s="189" t="s">
        <v>24</v>
      </c>
      <c r="H81" s="33"/>
      <c r="I81" s="261" t="s">
        <v>24</v>
      </c>
      <c r="J81" s="33"/>
      <c r="K81" s="33"/>
      <c r="L81" s="33"/>
      <c r="M81" s="27"/>
      <c r="N81" s="26"/>
      <c r="O81" s="26"/>
      <c r="P81" s="28"/>
      <c r="Q81" s="26"/>
    </row>
    <row r="82" spans="1:17" ht="24" x14ac:dyDescent="0.2">
      <c r="A82" s="303" t="s">
        <v>294</v>
      </c>
      <c r="B82" s="304" t="s">
        <v>298</v>
      </c>
      <c r="C82" s="303" t="s">
        <v>176</v>
      </c>
      <c r="D82" s="146"/>
      <c r="E82" s="33"/>
      <c r="F82" s="260" t="s">
        <v>24</v>
      </c>
      <c r="G82" s="189" t="s">
        <v>24</v>
      </c>
      <c r="H82" s="33"/>
      <c r="I82" s="261" t="s">
        <v>24</v>
      </c>
      <c r="J82" s="33"/>
      <c r="K82" s="33"/>
      <c r="L82" s="33"/>
      <c r="M82" s="27"/>
      <c r="N82" s="26"/>
      <c r="O82" s="26"/>
      <c r="P82" s="28"/>
      <c r="Q82" s="26"/>
    </row>
    <row r="83" spans="1:17" ht="12" x14ac:dyDescent="0.2">
      <c r="A83" s="140"/>
      <c r="B83" s="182"/>
      <c r="C83" s="140"/>
      <c r="D83" s="146"/>
      <c r="E83" s="183"/>
      <c r="F83" s="182" t="s">
        <v>24</v>
      </c>
      <c r="G83" s="140" t="s">
        <v>24</v>
      </c>
      <c r="H83" s="26"/>
      <c r="I83" s="184" t="s">
        <v>24</v>
      </c>
      <c r="J83" s="26"/>
      <c r="K83" s="26"/>
      <c r="L83" s="26"/>
      <c r="M83" s="27"/>
      <c r="N83" s="26"/>
      <c r="O83" s="26"/>
      <c r="P83" s="28"/>
      <c r="Q83" s="26"/>
    </row>
    <row r="84" spans="1:17" ht="12" x14ac:dyDescent="0.2">
      <c r="A84" s="140"/>
      <c r="B84" s="182"/>
      <c r="C84" s="140"/>
      <c r="D84" s="146"/>
      <c r="E84" s="183"/>
      <c r="F84" s="182" t="s">
        <v>24</v>
      </c>
      <c r="G84" s="140" t="s">
        <v>24</v>
      </c>
      <c r="H84" s="26"/>
      <c r="I84" s="184" t="s">
        <v>24</v>
      </c>
      <c r="J84" s="26"/>
      <c r="K84" s="26"/>
      <c r="L84" s="26"/>
      <c r="M84" s="27"/>
      <c r="N84" s="26"/>
      <c r="O84" s="26"/>
      <c r="P84" s="28"/>
      <c r="Q84" s="26"/>
    </row>
    <row r="85" spans="1:17" ht="12" x14ac:dyDescent="0.2">
      <c r="A85" s="140"/>
      <c r="B85" s="182"/>
      <c r="C85" s="140"/>
      <c r="D85" s="146"/>
      <c r="E85" s="183"/>
      <c r="F85" s="182" t="s">
        <v>24</v>
      </c>
      <c r="G85" s="140" t="s">
        <v>24</v>
      </c>
      <c r="H85" s="26"/>
      <c r="I85" s="184" t="s">
        <v>24</v>
      </c>
      <c r="J85" s="26"/>
      <c r="K85" s="26"/>
      <c r="L85" s="26"/>
      <c r="M85" s="27"/>
      <c r="N85" s="26"/>
      <c r="O85" s="26"/>
      <c r="P85" s="28"/>
      <c r="Q85" s="26"/>
    </row>
    <row r="86" spans="1:17" ht="12" x14ac:dyDescent="0.2">
      <c r="A86" s="140"/>
      <c r="B86" s="182"/>
      <c r="C86" s="140"/>
      <c r="D86" s="146"/>
      <c r="E86" s="183"/>
      <c r="F86" s="182" t="s">
        <v>24</v>
      </c>
      <c r="G86" s="140" t="s">
        <v>24</v>
      </c>
      <c r="H86" s="26"/>
      <c r="I86" s="184" t="s">
        <v>24</v>
      </c>
      <c r="J86" s="26"/>
      <c r="K86" s="26"/>
      <c r="L86" s="26"/>
      <c r="M86" s="27"/>
      <c r="N86" s="26"/>
      <c r="O86" s="26"/>
      <c r="P86" s="28"/>
      <c r="Q86" s="26"/>
    </row>
    <row r="87" spans="1:17" ht="12" x14ac:dyDescent="0.2">
      <c r="A87" s="140"/>
      <c r="B87" s="182"/>
      <c r="C87" s="140"/>
      <c r="D87" s="146"/>
      <c r="E87" s="183"/>
      <c r="F87" s="182" t="s">
        <v>24</v>
      </c>
      <c r="G87" s="140" t="s">
        <v>24</v>
      </c>
      <c r="H87" s="26"/>
      <c r="I87" s="184" t="s">
        <v>24</v>
      </c>
      <c r="J87" s="26"/>
      <c r="K87" s="26"/>
      <c r="L87" s="26"/>
      <c r="M87" s="27"/>
      <c r="N87" s="26"/>
      <c r="O87" s="26"/>
      <c r="P87" s="28"/>
      <c r="Q87" s="26"/>
    </row>
    <row r="88" spans="1:17" ht="12" x14ac:dyDescent="0.2">
      <c r="A88" s="140"/>
      <c r="B88" s="182"/>
      <c r="C88" s="140"/>
      <c r="D88" s="146"/>
      <c r="E88" s="183"/>
      <c r="F88" s="182" t="s">
        <v>24</v>
      </c>
      <c r="G88" s="140" t="s">
        <v>24</v>
      </c>
      <c r="H88" s="26"/>
      <c r="I88" s="184" t="s">
        <v>24</v>
      </c>
      <c r="J88" s="26"/>
      <c r="K88" s="26"/>
      <c r="L88" s="26"/>
      <c r="M88" s="27"/>
      <c r="N88" s="26"/>
      <c r="O88" s="26"/>
      <c r="P88" s="28"/>
      <c r="Q88" s="26"/>
    </row>
    <row r="89" spans="1:17" ht="12" x14ac:dyDescent="0.2">
      <c r="A89" s="140"/>
      <c r="B89" s="182"/>
      <c r="C89" s="140"/>
      <c r="D89" s="146"/>
      <c r="E89" s="183"/>
      <c r="F89" s="182" t="s">
        <v>24</v>
      </c>
      <c r="G89" s="140" t="s">
        <v>24</v>
      </c>
      <c r="H89" s="26"/>
      <c r="I89" s="184" t="s">
        <v>24</v>
      </c>
      <c r="J89" s="26"/>
      <c r="K89" s="26"/>
      <c r="L89" s="26"/>
      <c r="M89" s="27"/>
      <c r="N89" s="26"/>
      <c r="O89" s="26"/>
      <c r="P89" s="28"/>
      <c r="Q89" s="26"/>
    </row>
    <row r="90" spans="1:17" ht="12" x14ac:dyDescent="0.2">
      <c r="A90" s="140"/>
      <c r="B90" s="182"/>
      <c r="C90" s="140"/>
      <c r="D90" s="146"/>
      <c r="E90" s="183"/>
      <c r="F90" s="182" t="s">
        <v>24</v>
      </c>
      <c r="G90" s="140" t="s">
        <v>24</v>
      </c>
      <c r="H90" s="26"/>
      <c r="I90" s="184" t="s">
        <v>24</v>
      </c>
      <c r="J90" s="26"/>
      <c r="K90" s="26"/>
      <c r="L90" s="26"/>
      <c r="M90" s="27"/>
      <c r="N90" s="26"/>
      <c r="O90" s="26"/>
      <c r="P90" s="28"/>
      <c r="Q90" s="26"/>
    </row>
    <row r="91" spans="1:17" ht="12" x14ac:dyDescent="0.2">
      <c r="A91" s="140"/>
      <c r="B91" s="182"/>
      <c r="C91" s="140"/>
      <c r="D91" s="146"/>
      <c r="E91" s="183"/>
      <c r="F91" s="182" t="s">
        <v>24</v>
      </c>
      <c r="G91" s="140" t="s">
        <v>24</v>
      </c>
      <c r="H91" s="26"/>
      <c r="I91" s="184" t="s">
        <v>24</v>
      </c>
      <c r="J91" s="26"/>
      <c r="K91" s="26"/>
      <c r="L91" s="26"/>
      <c r="M91" s="27"/>
      <c r="N91" s="26"/>
      <c r="O91" s="26"/>
      <c r="P91" s="28"/>
      <c r="Q91" s="26"/>
    </row>
    <row r="92" spans="1:17" ht="12" x14ac:dyDescent="0.2">
      <c r="A92" s="140"/>
      <c r="B92" s="182"/>
      <c r="C92" s="140"/>
      <c r="D92" s="146"/>
      <c r="E92" s="183"/>
      <c r="F92" s="182" t="s">
        <v>24</v>
      </c>
      <c r="G92" s="140" t="s">
        <v>24</v>
      </c>
      <c r="H92" s="26"/>
      <c r="I92" s="184" t="s">
        <v>24</v>
      </c>
      <c r="J92" s="26"/>
      <c r="K92" s="26"/>
      <c r="L92" s="26"/>
      <c r="M92" s="27"/>
      <c r="N92" s="26"/>
      <c r="O92" s="26"/>
      <c r="P92" s="28"/>
      <c r="Q92" s="26"/>
    </row>
    <row r="93" spans="1:17" ht="12" x14ac:dyDescent="0.2">
      <c r="A93" s="140"/>
      <c r="B93" s="182"/>
      <c r="C93" s="140"/>
      <c r="D93" s="146"/>
      <c r="E93" s="183"/>
      <c r="F93" s="182" t="s">
        <v>24</v>
      </c>
      <c r="G93" s="140" t="s">
        <v>24</v>
      </c>
      <c r="H93" s="26"/>
      <c r="I93" s="184" t="s">
        <v>24</v>
      </c>
      <c r="J93" s="26"/>
      <c r="K93" s="26"/>
      <c r="L93" s="26"/>
      <c r="M93" s="27"/>
      <c r="N93" s="26"/>
      <c r="O93" s="26"/>
      <c r="P93" s="28"/>
      <c r="Q93" s="26"/>
    </row>
    <row r="94" spans="1:17" ht="12" x14ac:dyDescent="0.2">
      <c r="A94" s="140"/>
      <c r="B94" s="182"/>
      <c r="C94" s="140"/>
      <c r="D94" s="146"/>
      <c r="E94" s="183"/>
      <c r="F94" s="182" t="s">
        <v>24</v>
      </c>
      <c r="G94" s="140" t="s">
        <v>24</v>
      </c>
      <c r="H94" s="26"/>
      <c r="I94" s="184" t="s">
        <v>24</v>
      </c>
      <c r="J94" s="26"/>
      <c r="K94" s="26"/>
      <c r="L94" s="26"/>
      <c r="M94" s="27"/>
      <c r="N94" s="26"/>
      <c r="O94" s="26"/>
      <c r="P94" s="28"/>
      <c r="Q94" s="26"/>
    </row>
    <row r="95" spans="1:17" ht="12" x14ac:dyDescent="0.2">
      <c r="A95" s="140"/>
      <c r="B95" s="182"/>
      <c r="C95" s="140"/>
      <c r="D95" s="146"/>
      <c r="E95" s="183"/>
      <c r="F95" s="182" t="s">
        <v>24</v>
      </c>
      <c r="G95" s="140" t="s">
        <v>24</v>
      </c>
      <c r="H95" s="26"/>
      <c r="I95" s="184" t="s">
        <v>24</v>
      </c>
      <c r="J95" s="26"/>
      <c r="K95" s="26"/>
      <c r="L95" s="26"/>
      <c r="M95" s="27"/>
      <c r="N95" s="26"/>
      <c r="O95" s="26"/>
      <c r="P95" s="28"/>
      <c r="Q95" s="26"/>
    </row>
    <row r="96" spans="1:17" ht="12" x14ac:dyDescent="0.2">
      <c r="A96" s="140"/>
      <c r="B96" s="182"/>
      <c r="C96" s="140"/>
      <c r="D96" s="146"/>
      <c r="E96" s="183"/>
      <c r="F96" s="182" t="s">
        <v>24</v>
      </c>
      <c r="G96" s="140" t="s">
        <v>24</v>
      </c>
      <c r="H96" s="26"/>
      <c r="I96" s="184" t="s">
        <v>24</v>
      </c>
      <c r="J96" s="26"/>
      <c r="K96" s="26"/>
      <c r="L96" s="26"/>
      <c r="M96" s="27"/>
      <c r="N96" s="26"/>
      <c r="O96" s="26"/>
      <c r="P96" s="28"/>
      <c r="Q96" s="26"/>
    </row>
    <row r="97" spans="1:17" ht="12" x14ac:dyDescent="0.2">
      <c r="A97" s="140"/>
      <c r="B97" s="182"/>
      <c r="C97" s="140"/>
      <c r="D97" s="146"/>
      <c r="E97" s="183"/>
      <c r="F97" s="182" t="s">
        <v>24</v>
      </c>
      <c r="G97" s="140" t="s">
        <v>24</v>
      </c>
      <c r="H97" s="26"/>
      <c r="I97" s="184" t="s">
        <v>24</v>
      </c>
      <c r="J97" s="26"/>
      <c r="K97" s="26"/>
      <c r="L97" s="26"/>
      <c r="M97" s="27"/>
      <c r="N97" s="26"/>
      <c r="O97" s="26"/>
      <c r="P97" s="28"/>
      <c r="Q97" s="26"/>
    </row>
    <row r="98" spans="1:17" ht="12" x14ac:dyDescent="0.2">
      <c r="A98" s="140"/>
      <c r="B98" s="182"/>
      <c r="C98" s="140"/>
      <c r="D98" s="146"/>
      <c r="E98" s="183"/>
      <c r="F98" s="182" t="s">
        <v>24</v>
      </c>
      <c r="G98" s="140" t="s">
        <v>24</v>
      </c>
      <c r="H98" s="26"/>
      <c r="I98" s="184" t="s">
        <v>24</v>
      </c>
      <c r="J98" s="26"/>
      <c r="K98" s="26"/>
      <c r="L98" s="26"/>
      <c r="M98" s="27"/>
      <c r="N98" s="26"/>
      <c r="O98" s="26"/>
      <c r="P98" s="28"/>
      <c r="Q98" s="26"/>
    </row>
    <row r="99" spans="1:17" ht="12" x14ac:dyDescent="0.2">
      <c r="A99" s="140"/>
      <c r="B99" s="182"/>
      <c r="C99" s="140"/>
      <c r="D99" s="146"/>
      <c r="E99" s="183"/>
      <c r="F99" s="182" t="s">
        <v>24</v>
      </c>
      <c r="G99" s="140" t="s">
        <v>24</v>
      </c>
      <c r="H99" s="26"/>
      <c r="I99" s="184" t="s">
        <v>24</v>
      </c>
      <c r="J99" s="26"/>
      <c r="K99" s="26"/>
      <c r="L99" s="26"/>
      <c r="M99" s="27"/>
      <c r="N99" s="26"/>
      <c r="O99" s="26"/>
      <c r="P99" s="28"/>
      <c r="Q99" s="26"/>
    </row>
    <row r="100" spans="1:17" ht="12" x14ac:dyDescent="0.2">
      <c r="A100" s="140"/>
      <c r="B100" s="182"/>
      <c r="C100" s="140"/>
      <c r="D100" s="146"/>
      <c r="E100" s="183"/>
      <c r="F100" s="182" t="s">
        <v>24</v>
      </c>
      <c r="G100" s="140" t="s">
        <v>24</v>
      </c>
      <c r="H100" s="26"/>
      <c r="I100" s="184" t="s">
        <v>24</v>
      </c>
      <c r="J100" s="26"/>
      <c r="K100" s="26"/>
      <c r="L100" s="26"/>
      <c r="M100" s="27"/>
      <c r="N100" s="26"/>
      <c r="O100" s="26"/>
      <c r="P100" s="28"/>
      <c r="Q100" s="26"/>
    </row>
    <row r="101" spans="1:17" ht="12" x14ac:dyDescent="0.2">
      <c r="A101" s="140"/>
      <c r="B101" s="182"/>
      <c r="C101" s="140"/>
      <c r="D101" s="146"/>
      <c r="E101" s="183"/>
      <c r="F101" s="182" t="s">
        <v>24</v>
      </c>
      <c r="G101" s="140" t="s">
        <v>24</v>
      </c>
      <c r="H101" s="26"/>
      <c r="I101" s="184" t="s">
        <v>24</v>
      </c>
      <c r="J101" s="26"/>
      <c r="K101" s="26"/>
      <c r="L101" s="26"/>
      <c r="M101" s="27"/>
      <c r="N101" s="26"/>
      <c r="O101" s="26"/>
      <c r="P101" s="28"/>
      <c r="Q101" s="26"/>
    </row>
    <row r="102" spans="1:17" ht="12" x14ac:dyDescent="0.2">
      <c r="A102" s="140"/>
      <c r="B102" s="182"/>
      <c r="C102" s="140"/>
      <c r="D102" s="146"/>
      <c r="E102" s="183"/>
      <c r="F102" s="182" t="s">
        <v>24</v>
      </c>
      <c r="G102" s="140" t="s">
        <v>24</v>
      </c>
      <c r="H102" s="26"/>
      <c r="I102" s="184" t="s">
        <v>24</v>
      </c>
      <c r="J102" s="26"/>
      <c r="K102" s="26"/>
      <c r="L102" s="26"/>
      <c r="M102" s="27"/>
      <c r="N102" s="26"/>
      <c r="O102" s="26"/>
      <c r="P102" s="28"/>
      <c r="Q102" s="26"/>
    </row>
    <row r="103" spans="1:17" ht="12" x14ac:dyDescent="0.2">
      <c r="A103" s="140"/>
      <c r="B103" s="182"/>
      <c r="C103" s="140"/>
      <c r="D103" s="146"/>
      <c r="E103" s="183"/>
      <c r="F103" s="182" t="s">
        <v>24</v>
      </c>
      <c r="G103" s="140" t="s">
        <v>24</v>
      </c>
      <c r="H103" s="26"/>
      <c r="I103" s="184" t="s">
        <v>24</v>
      </c>
      <c r="J103" s="26"/>
      <c r="K103" s="26"/>
      <c r="L103" s="26"/>
      <c r="M103" s="27"/>
      <c r="N103" s="26"/>
      <c r="O103" s="26"/>
      <c r="P103" s="28"/>
      <c r="Q103" s="26"/>
    </row>
    <row r="104" spans="1:17" ht="12" x14ac:dyDescent="0.2">
      <c r="A104" s="140"/>
      <c r="B104" s="182"/>
      <c r="C104" s="140"/>
      <c r="D104" s="146"/>
      <c r="E104" s="183"/>
      <c r="F104" s="182" t="s">
        <v>24</v>
      </c>
      <c r="G104" s="140" t="s">
        <v>24</v>
      </c>
      <c r="H104" s="26"/>
      <c r="I104" s="184" t="s">
        <v>24</v>
      </c>
      <c r="J104" s="26"/>
      <c r="K104" s="26"/>
      <c r="L104" s="26"/>
      <c r="M104" s="27"/>
      <c r="N104" s="26"/>
      <c r="O104" s="26"/>
      <c r="P104" s="28"/>
      <c r="Q104" s="26"/>
    </row>
    <row r="105" spans="1:17" ht="12" x14ac:dyDescent="0.2">
      <c r="A105" s="140"/>
      <c r="B105" s="182"/>
      <c r="C105" s="140"/>
      <c r="D105" s="146"/>
      <c r="E105" s="183"/>
      <c r="F105" s="182" t="s">
        <v>24</v>
      </c>
      <c r="G105" s="140" t="s">
        <v>24</v>
      </c>
      <c r="H105" s="26"/>
      <c r="I105" s="184" t="s">
        <v>24</v>
      </c>
      <c r="J105" s="26"/>
      <c r="K105" s="26"/>
      <c r="L105" s="26"/>
      <c r="M105" s="27"/>
      <c r="N105" s="26"/>
      <c r="O105" s="26"/>
      <c r="P105" s="28"/>
      <c r="Q105" s="26"/>
    </row>
    <row r="106" spans="1:17" ht="12" x14ac:dyDescent="0.2">
      <c r="A106" s="140"/>
      <c r="B106" s="182"/>
      <c r="C106" s="140"/>
      <c r="D106" s="146"/>
      <c r="E106" s="183"/>
      <c r="F106" s="182" t="s">
        <v>24</v>
      </c>
      <c r="G106" s="140" t="s">
        <v>24</v>
      </c>
      <c r="H106" s="26"/>
      <c r="I106" s="184" t="s">
        <v>24</v>
      </c>
      <c r="J106" s="26"/>
      <c r="K106" s="26"/>
      <c r="L106" s="26"/>
      <c r="M106" s="27"/>
      <c r="N106" s="26"/>
      <c r="O106" s="26"/>
      <c r="P106" s="28"/>
      <c r="Q106" s="26"/>
    </row>
    <row r="107" spans="1:17" ht="12" x14ac:dyDescent="0.2">
      <c r="A107" s="140"/>
      <c r="B107" s="182"/>
      <c r="C107" s="140"/>
      <c r="D107" s="146"/>
      <c r="E107" s="183"/>
      <c r="F107" s="182" t="s">
        <v>24</v>
      </c>
      <c r="G107" s="140" t="s">
        <v>24</v>
      </c>
      <c r="H107" s="26"/>
      <c r="I107" s="184" t="s">
        <v>24</v>
      </c>
      <c r="J107" s="26"/>
      <c r="K107" s="26"/>
      <c r="L107" s="26"/>
      <c r="M107" s="27"/>
      <c r="N107" s="26"/>
      <c r="O107" s="26"/>
      <c r="P107" s="28"/>
      <c r="Q107" s="26"/>
    </row>
  </sheetData>
  <sheetProtection selectLockedCells="1" selectUnlockedCells="1"/>
  <mergeCells count="6">
    <mergeCell ref="B2:C2"/>
    <mergeCell ref="C4:D4"/>
    <mergeCell ref="F4:H4"/>
    <mergeCell ref="C5:D5"/>
    <mergeCell ref="B6:D6"/>
    <mergeCell ref="F5:H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zoomScale="90" zoomScaleNormal="90" workbookViewId="0">
      <selection activeCell="A2" sqref="A2:K28"/>
    </sheetView>
  </sheetViews>
  <sheetFormatPr defaultRowHeight="11.25" x14ac:dyDescent="0.2"/>
  <cols>
    <col min="1" max="1" width="10.7109375" style="15" customWidth="1"/>
    <col min="2" max="2" width="43.140625" style="14" customWidth="1"/>
    <col min="3" max="3" width="11.42578125" style="14" customWidth="1"/>
    <col min="4" max="4" width="10.85546875" style="14" customWidth="1"/>
    <col min="5" max="5" width="12" style="14" customWidth="1"/>
    <col min="6" max="6" width="13.85546875" style="20" customWidth="1"/>
    <col min="7" max="7" width="13.85546875" style="14" customWidth="1"/>
    <col min="8" max="8" width="22.42578125" style="14" customWidth="1"/>
    <col min="9" max="9" width="21.28515625" style="14" customWidth="1"/>
    <col min="10" max="10" width="20.5703125" style="14" customWidth="1"/>
    <col min="11" max="11" width="26.7109375" style="14" customWidth="1"/>
    <col min="12" max="12" width="9.140625" style="14"/>
    <col min="13" max="13" width="22.28515625" style="14" customWidth="1"/>
    <col min="14" max="14" width="13.42578125" style="14" customWidth="1"/>
    <col min="15" max="16384" width="9.140625" style="14"/>
  </cols>
  <sheetData>
    <row r="2" spans="1:13" ht="12" x14ac:dyDescent="0.2">
      <c r="A2" s="24" t="s">
        <v>49</v>
      </c>
      <c r="B2" s="380" t="s">
        <v>50</v>
      </c>
      <c r="C2" s="380"/>
      <c r="D2" s="380"/>
    </row>
    <row r="4" spans="1:13" s="16" customFormat="1" ht="156" customHeight="1" x14ac:dyDescent="0.2">
      <c r="A4" s="66" t="s">
        <v>15</v>
      </c>
      <c r="B4" s="39" t="s">
        <v>22</v>
      </c>
      <c r="C4" s="39" t="s">
        <v>23</v>
      </c>
      <c r="D4" s="39" t="s">
        <v>64</v>
      </c>
      <c r="E4" s="39" t="s">
        <v>25</v>
      </c>
      <c r="F4" s="39" t="s">
        <v>2</v>
      </c>
      <c r="G4" s="39" t="s">
        <v>3</v>
      </c>
      <c r="H4" s="39" t="s">
        <v>4</v>
      </c>
      <c r="I4" s="39" t="s">
        <v>5</v>
      </c>
      <c r="J4" s="39" t="s">
        <v>47</v>
      </c>
      <c r="K4" s="39" t="s">
        <v>86</v>
      </c>
      <c r="M4" s="56"/>
    </row>
    <row r="5" spans="1:13" x14ac:dyDescent="0.2">
      <c r="A5" s="38">
        <v>1</v>
      </c>
      <c r="B5" s="36">
        <v>2</v>
      </c>
      <c r="C5" s="36">
        <v>3</v>
      </c>
      <c r="D5" s="36">
        <v>4</v>
      </c>
      <c r="E5" s="37">
        <v>5</v>
      </c>
      <c r="F5" s="38">
        <v>6</v>
      </c>
      <c r="G5" s="36">
        <v>7</v>
      </c>
      <c r="H5" s="36">
        <v>8</v>
      </c>
      <c r="I5" s="36">
        <v>9</v>
      </c>
      <c r="J5" s="37">
        <v>10</v>
      </c>
      <c r="K5" s="38">
        <v>11</v>
      </c>
    </row>
    <row r="6" spans="1:13" ht="12" x14ac:dyDescent="0.2">
      <c r="A6" s="48" t="s">
        <v>29</v>
      </c>
      <c r="B6" s="384" t="s">
        <v>28</v>
      </c>
      <c r="C6" s="385"/>
      <c r="D6" s="385"/>
      <c r="E6" s="385"/>
      <c r="F6" s="385"/>
      <c r="G6" s="385"/>
      <c r="H6" s="385"/>
      <c r="I6" s="386"/>
      <c r="J6" s="385"/>
      <c r="K6" s="385"/>
      <c r="L6" s="110"/>
    </row>
    <row r="7" spans="1:13" s="84" customFormat="1" ht="15" customHeight="1" x14ac:dyDescent="0.2">
      <c r="A7" s="48" t="s">
        <v>278</v>
      </c>
      <c r="B7" s="133"/>
      <c r="C7" s="133"/>
      <c r="D7" s="134"/>
      <c r="E7" s="135"/>
      <c r="F7" s="133"/>
      <c r="G7" s="118"/>
      <c r="H7" s="118"/>
      <c r="I7" s="118"/>
      <c r="J7" s="124"/>
      <c r="K7" s="133"/>
    </row>
    <row r="8" spans="1:13" ht="12" x14ac:dyDescent="0.2">
      <c r="A8" s="48" t="s">
        <v>279</v>
      </c>
      <c r="B8" s="137"/>
      <c r="C8" s="137"/>
      <c r="D8" s="138"/>
      <c r="E8" s="138"/>
      <c r="F8" s="139"/>
      <c r="G8" s="137"/>
      <c r="H8" s="137"/>
      <c r="I8" s="137"/>
      <c r="J8" s="137"/>
      <c r="K8" s="137"/>
    </row>
    <row r="9" spans="1:13" ht="12" x14ac:dyDescent="0.2">
      <c r="A9" s="48" t="s">
        <v>280</v>
      </c>
      <c r="B9" s="137"/>
      <c r="C9" s="137"/>
      <c r="D9" s="138"/>
      <c r="E9" s="138"/>
      <c r="F9" s="139"/>
      <c r="G9" s="137"/>
      <c r="H9" s="137"/>
      <c r="I9" s="137"/>
      <c r="J9" s="137"/>
      <c r="K9" s="137"/>
    </row>
    <row r="10" spans="1:13" ht="12" x14ac:dyDescent="0.2">
      <c r="A10" s="48" t="s">
        <v>281</v>
      </c>
      <c r="B10" s="137"/>
      <c r="C10" s="137"/>
      <c r="D10" s="138"/>
      <c r="E10" s="138"/>
      <c r="F10" s="139"/>
      <c r="G10" s="137"/>
      <c r="H10" s="137"/>
      <c r="I10" s="137"/>
      <c r="J10" s="137"/>
      <c r="K10" s="137"/>
    </row>
    <row r="11" spans="1:13" ht="12" x14ac:dyDescent="0.2">
      <c r="A11" s="48" t="s">
        <v>282</v>
      </c>
      <c r="B11" s="137"/>
      <c r="C11" s="137"/>
      <c r="D11" s="138"/>
      <c r="E11" s="138"/>
      <c r="F11" s="139"/>
      <c r="G11" s="137"/>
      <c r="H11" s="137"/>
      <c r="I11" s="137"/>
      <c r="J11" s="137"/>
      <c r="K11" s="137"/>
    </row>
    <row r="12" spans="1:13" ht="12" x14ac:dyDescent="0.2">
      <c r="A12" s="48" t="s">
        <v>283</v>
      </c>
      <c r="B12" s="137"/>
      <c r="C12" s="137"/>
      <c r="D12" s="138"/>
      <c r="E12" s="138"/>
      <c r="F12" s="139"/>
      <c r="G12" s="137"/>
      <c r="H12" s="137"/>
      <c r="I12" s="137"/>
      <c r="J12" s="137"/>
      <c r="K12" s="137"/>
    </row>
    <row r="13" spans="1:13" ht="12" x14ac:dyDescent="0.2">
      <c r="A13" s="48" t="s">
        <v>284</v>
      </c>
      <c r="B13" s="137"/>
      <c r="C13" s="137"/>
      <c r="D13" s="138"/>
      <c r="E13" s="138"/>
      <c r="F13" s="139"/>
      <c r="G13" s="137"/>
      <c r="H13" s="137"/>
      <c r="I13" s="137"/>
      <c r="J13" s="137"/>
      <c r="K13" s="137"/>
    </row>
    <row r="14" spans="1:13" ht="12" x14ac:dyDescent="0.2">
      <c r="A14" s="48" t="s">
        <v>285</v>
      </c>
      <c r="B14" s="137"/>
      <c r="C14" s="137"/>
      <c r="D14" s="138"/>
      <c r="E14" s="138"/>
      <c r="F14" s="139"/>
      <c r="G14" s="137"/>
      <c r="H14" s="137"/>
      <c r="I14" s="137"/>
      <c r="J14" s="137"/>
      <c r="K14" s="137"/>
    </row>
    <row r="15" spans="1:13" ht="12" x14ac:dyDescent="0.2">
      <c r="A15" s="136"/>
      <c r="B15" s="137"/>
      <c r="C15" s="137"/>
      <c r="D15" s="138"/>
      <c r="E15" s="138"/>
      <c r="F15" s="139"/>
      <c r="G15" s="137"/>
      <c r="H15" s="137"/>
      <c r="I15" s="137"/>
      <c r="J15" s="137"/>
      <c r="K15" s="137"/>
    </row>
    <row r="16" spans="1:13" ht="12" x14ac:dyDescent="0.2">
      <c r="A16" s="136"/>
      <c r="B16" s="137"/>
      <c r="C16" s="137"/>
      <c r="D16" s="138"/>
      <c r="E16" s="138"/>
      <c r="F16" s="139"/>
      <c r="G16" s="137"/>
      <c r="H16" s="137"/>
      <c r="I16" s="137"/>
      <c r="J16" s="137"/>
      <c r="K16" s="137"/>
    </row>
    <row r="17" spans="1:11" ht="12" x14ac:dyDescent="0.2">
      <c r="A17" s="136"/>
      <c r="B17" s="137"/>
      <c r="C17" s="137"/>
      <c r="D17" s="138"/>
      <c r="E17" s="138"/>
      <c r="F17" s="139"/>
      <c r="G17" s="137"/>
      <c r="H17" s="137"/>
      <c r="I17" s="137"/>
      <c r="J17" s="137"/>
      <c r="K17" s="137"/>
    </row>
    <row r="18" spans="1:11" ht="12" x14ac:dyDescent="0.2">
      <c r="A18" s="136"/>
      <c r="B18" s="137"/>
      <c r="C18" s="137"/>
      <c r="D18" s="138"/>
      <c r="E18" s="138"/>
      <c r="F18" s="139"/>
      <c r="G18" s="137"/>
      <c r="H18" s="137"/>
      <c r="I18" s="137"/>
      <c r="J18" s="137"/>
      <c r="K18" s="137"/>
    </row>
    <row r="19" spans="1:11" ht="12" x14ac:dyDescent="0.2">
      <c r="A19" s="136"/>
      <c r="B19" s="137"/>
      <c r="C19" s="137"/>
      <c r="D19" s="138"/>
      <c r="E19" s="138"/>
      <c r="F19" s="139"/>
      <c r="G19" s="137"/>
      <c r="H19" s="137"/>
      <c r="I19" s="137"/>
      <c r="J19" s="137"/>
      <c r="K19" s="137"/>
    </row>
    <row r="20" spans="1:11" ht="12" x14ac:dyDescent="0.2">
      <c r="A20" s="136"/>
      <c r="B20" s="137"/>
      <c r="C20" s="137"/>
      <c r="D20" s="138"/>
      <c r="E20" s="138"/>
      <c r="F20" s="139"/>
      <c r="G20" s="137"/>
      <c r="H20" s="137"/>
      <c r="I20" s="137"/>
      <c r="J20" s="137"/>
      <c r="K20" s="137"/>
    </row>
    <row r="21" spans="1:11" ht="12" x14ac:dyDescent="0.2">
      <c r="A21" s="136"/>
      <c r="B21" s="137"/>
      <c r="C21" s="137"/>
      <c r="D21" s="138"/>
      <c r="E21" s="138"/>
      <c r="F21" s="139"/>
      <c r="G21" s="137"/>
      <c r="H21" s="137"/>
      <c r="I21" s="137"/>
      <c r="J21" s="137"/>
      <c r="K21" s="137"/>
    </row>
    <row r="22" spans="1:11" ht="12" x14ac:dyDescent="0.2">
      <c r="A22" s="136"/>
      <c r="B22" s="137"/>
      <c r="C22" s="137"/>
      <c r="D22" s="138"/>
      <c r="E22" s="138"/>
      <c r="F22" s="139"/>
      <c r="G22" s="137"/>
      <c r="H22" s="137"/>
      <c r="I22" s="137"/>
      <c r="J22" s="137"/>
      <c r="K22" s="137"/>
    </row>
    <row r="23" spans="1:11" ht="12" x14ac:dyDescent="0.2">
      <c r="A23" s="136"/>
      <c r="B23" s="137"/>
      <c r="C23" s="137"/>
      <c r="D23" s="138"/>
      <c r="E23" s="138"/>
      <c r="F23" s="139"/>
      <c r="G23" s="137"/>
      <c r="H23" s="137"/>
      <c r="I23" s="137"/>
      <c r="J23" s="137"/>
      <c r="K23" s="137"/>
    </row>
    <row r="24" spans="1:11" ht="12" x14ac:dyDescent="0.2">
      <c r="A24" s="136"/>
      <c r="B24" s="137"/>
      <c r="C24" s="137"/>
      <c r="D24" s="138"/>
      <c r="E24" s="138"/>
      <c r="F24" s="139"/>
      <c r="G24" s="137"/>
      <c r="H24" s="137"/>
      <c r="I24" s="137"/>
      <c r="J24" s="137"/>
      <c r="K24" s="137"/>
    </row>
    <row r="25" spans="1:11" ht="12" x14ac:dyDescent="0.2">
      <c r="A25" s="136"/>
      <c r="B25" s="137"/>
      <c r="C25" s="137"/>
      <c r="D25" s="138"/>
      <c r="E25" s="138"/>
      <c r="F25" s="139"/>
      <c r="G25" s="137"/>
      <c r="H25" s="137"/>
      <c r="I25" s="137"/>
      <c r="J25" s="137"/>
      <c r="K25" s="137"/>
    </row>
    <row r="26" spans="1:11" ht="12" x14ac:dyDescent="0.2">
      <c r="A26" s="136"/>
      <c r="B26" s="137"/>
      <c r="C26" s="137"/>
      <c r="D26" s="138"/>
      <c r="E26" s="138"/>
      <c r="F26" s="139"/>
      <c r="G26" s="137"/>
      <c r="H26" s="137"/>
      <c r="I26" s="137"/>
      <c r="J26" s="137"/>
      <c r="K26" s="137"/>
    </row>
    <row r="27" spans="1:11" ht="12" x14ac:dyDescent="0.2">
      <c r="A27" s="136"/>
      <c r="B27" s="137"/>
      <c r="C27" s="137"/>
      <c r="D27" s="138"/>
      <c r="E27" s="138"/>
      <c r="F27" s="139"/>
      <c r="G27" s="137"/>
      <c r="H27" s="137"/>
      <c r="I27" s="137"/>
      <c r="J27" s="137"/>
      <c r="K27" s="137"/>
    </row>
    <row r="28" spans="1:11" ht="12" x14ac:dyDescent="0.2">
      <c r="A28" s="136"/>
      <c r="B28" s="137"/>
      <c r="C28" s="137"/>
      <c r="D28" s="138"/>
      <c r="E28" s="138"/>
      <c r="F28" s="139"/>
      <c r="G28" s="137"/>
      <c r="H28" s="137"/>
      <c r="I28" s="137"/>
      <c r="J28" s="137"/>
      <c r="K28" s="137"/>
    </row>
  </sheetData>
  <mergeCells count="2">
    <mergeCell ref="B6:K6"/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zoomScale="90" zoomScaleNormal="90" workbookViewId="0">
      <pane xSplit="1" ySplit="5" topLeftCell="B17" activePane="bottomRight" state="frozen"/>
      <selection pane="topRight" activeCell="B1" sqref="B1"/>
      <selection pane="bottomLeft" activeCell="A3" sqref="A3"/>
      <selection pane="bottomRight" activeCell="A2" sqref="A2:K34"/>
    </sheetView>
  </sheetViews>
  <sheetFormatPr defaultRowHeight="11.25" x14ac:dyDescent="0.2"/>
  <cols>
    <col min="1" max="1" width="11.5703125" style="15" customWidth="1"/>
    <col min="2" max="2" width="32.7109375" style="14" customWidth="1"/>
    <col min="3" max="3" width="10.5703125" style="14" customWidth="1"/>
    <col min="4" max="4" width="13.42578125" style="14" customWidth="1"/>
    <col min="5" max="5" width="14.42578125" style="14" customWidth="1"/>
    <col min="6" max="6" width="13.42578125" style="20" customWidth="1"/>
    <col min="7" max="7" width="11" style="14" customWidth="1"/>
    <col min="8" max="8" width="22.85546875" style="14" customWidth="1"/>
    <col min="9" max="9" width="19.140625" style="14" customWidth="1"/>
    <col min="10" max="10" width="17" style="14" customWidth="1"/>
    <col min="11" max="11" width="21.85546875" style="14" customWidth="1"/>
    <col min="12" max="16384" width="9.140625" style="14"/>
  </cols>
  <sheetData>
    <row r="2" spans="1:11" ht="16.5" customHeight="1" x14ac:dyDescent="0.2">
      <c r="A2" s="24" t="s">
        <v>49</v>
      </c>
      <c r="B2" s="380" t="s">
        <v>50</v>
      </c>
      <c r="C2" s="380"/>
      <c r="D2" s="380"/>
    </row>
    <row r="4" spans="1:11" s="16" customFormat="1" ht="106.5" customHeight="1" x14ac:dyDescent="0.2">
      <c r="A4" s="34" t="s">
        <v>15</v>
      </c>
      <c r="B4" s="39" t="s">
        <v>22</v>
      </c>
      <c r="C4" s="39" t="s">
        <v>23</v>
      </c>
      <c r="D4" s="39" t="s">
        <v>64</v>
      </c>
      <c r="E4" s="39" t="s">
        <v>25</v>
      </c>
      <c r="F4" s="39" t="s">
        <v>2</v>
      </c>
      <c r="G4" s="39" t="s">
        <v>3</v>
      </c>
      <c r="H4" s="39" t="s">
        <v>4</v>
      </c>
      <c r="I4" s="39" t="s">
        <v>5</v>
      </c>
      <c r="J4" s="39" t="s">
        <v>43</v>
      </c>
      <c r="K4" s="39" t="s">
        <v>63</v>
      </c>
    </row>
    <row r="5" spans="1:11" x14ac:dyDescent="0.2">
      <c r="A5" s="38">
        <v>1</v>
      </c>
      <c r="B5" s="36">
        <v>2</v>
      </c>
      <c r="C5" s="36">
        <v>3</v>
      </c>
      <c r="D5" s="36">
        <v>4</v>
      </c>
      <c r="E5" s="37">
        <v>5</v>
      </c>
      <c r="F5" s="38">
        <v>6</v>
      </c>
      <c r="G5" s="36">
        <v>7</v>
      </c>
      <c r="H5" s="36">
        <v>8</v>
      </c>
      <c r="I5" s="36">
        <v>9</v>
      </c>
      <c r="J5" s="37">
        <v>10</v>
      </c>
      <c r="K5" s="111">
        <v>11</v>
      </c>
    </row>
    <row r="6" spans="1:11" s="19" customFormat="1" ht="12" x14ac:dyDescent="0.2">
      <c r="A6" s="117" t="s">
        <v>30</v>
      </c>
      <c r="B6" s="387" t="s">
        <v>56</v>
      </c>
      <c r="C6" s="388"/>
      <c r="D6" s="388"/>
      <c r="E6" s="388"/>
      <c r="F6" s="388"/>
      <c r="G6" s="388"/>
      <c r="H6" s="388"/>
      <c r="I6" s="388"/>
      <c r="J6" s="388"/>
      <c r="K6" s="389"/>
    </row>
    <row r="7" spans="1:11" s="51" customFormat="1" ht="61.5" customHeight="1" x14ac:dyDescent="0.2">
      <c r="A7" s="117" t="s">
        <v>31</v>
      </c>
      <c r="B7" s="265" t="s">
        <v>161</v>
      </c>
      <c r="C7" s="266">
        <v>2008</v>
      </c>
      <c r="D7" s="267">
        <v>18500</v>
      </c>
      <c r="E7" s="268"/>
      <c r="F7" s="269">
        <v>39794</v>
      </c>
      <c r="G7" s="265"/>
      <c r="H7" s="265" t="s">
        <v>162</v>
      </c>
      <c r="I7" s="265"/>
      <c r="J7" s="265" t="s">
        <v>163</v>
      </c>
      <c r="K7" s="265" t="s">
        <v>164</v>
      </c>
    </row>
    <row r="8" spans="1:11" s="51" customFormat="1" ht="68.25" customHeight="1" x14ac:dyDescent="0.2">
      <c r="A8" s="117" t="s">
        <v>32</v>
      </c>
      <c r="B8" s="270" t="s">
        <v>165</v>
      </c>
      <c r="C8" s="266">
        <v>2012</v>
      </c>
      <c r="D8" s="268">
        <v>199545.72</v>
      </c>
      <c r="E8" s="268">
        <v>199545.72</v>
      </c>
      <c r="F8" s="271">
        <v>41081</v>
      </c>
      <c r="G8" s="270"/>
      <c r="H8" s="270" t="s">
        <v>166</v>
      </c>
      <c r="I8" s="270"/>
      <c r="J8" s="272" t="s">
        <v>167</v>
      </c>
      <c r="K8" s="270" t="s">
        <v>168</v>
      </c>
    </row>
    <row r="9" spans="1:11" s="51" customFormat="1" ht="23.25" customHeight="1" x14ac:dyDescent="0.2">
      <c r="A9" s="117" t="s">
        <v>33</v>
      </c>
      <c r="B9" s="265" t="s">
        <v>169</v>
      </c>
      <c r="C9" s="266">
        <v>2017</v>
      </c>
      <c r="D9" s="267">
        <v>17000</v>
      </c>
      <c r="E9" s="268">
        <v>17000</v>
      </c>
      <c r="F9" s="269">
        <v>43069</v>
      </c>
      <c r="G9" s="265"/>
      <c r="H9" s="265"/>
      <c r="I9" s="265"/>
      <c r="J9" s="265"/>
      <c r="K9" s="265"/>
    </row>
    <row r="10" spans="1:11" s="51" customFormat="1" ht="25.5" customHeight="1" x14ac:dyDescent="0.2">
      <c r="A10" s="117" t="s">
        <v>34</v>
      </c>
      <c r="B10" s="270" t="s">
        <v>170</v>
      </c>
      <c r="C10" s="266">
        <v>2017</v>
      </c>
      <c r="D10" s="268">
        <v>64000</v>
      </c>
      <c r="E10" s="268">
        <v>64000</v>
      </c>
      <c r="F10" s="271">
        <v>43069</v>
      </c>
      <c r="G10" s="270"/>
      <c r="H10" s="270"/>
      <c r="I10" s="270"/>
      <c r="J10" s="272"/>
      <c r="K10" s="270"/>
    </row>
    <row r="11" spans="1:11" s="51" customFormat="1" ht="36" customHeight="1" x14ac:dyDescent="0.2">
      <c r="A11" s="117" t="s">
        <v>35</v>
      </c>
      <c r="B11" s="265" t="s">
        <v>171</v>
      </c>
      <c r="C11" s="266">
        <v>2017</v>
      </c>
      <c r="D11" s="267">
        <v>84000</v>
      </c>
      <c r="E11" s="268">
        <v>84000</v>
      </c>
      <c r="F11" s="269">
        <v>43069</v>
      </c>
      <c r="G11" s="265"/>
      <c r="H11" s="265"/>
      <c r="I11" s="265"/>
      <c r="J11" s="265"/>
      <c r="K11" s="265"/>
    </row>
    <row r="12" spans="1:11" s="51" customFormat="1" ht="16.5" customHeight="1" x14ac:dyDescent="0.2">
      <c r="A12" s="117" t="s">
        <v>36</v>
      </c>
      <c r="B12" s="270" t="s">
        <v>172</v>
      </c>
      <c r="C12" s="266">
        <v>2018</v>
      </c>
      <c r="D12" s="268">
        <v>24000</v>
      </c>
      <c r="E12" s="268">
        <v>24000</v>
      </c>
      <c r="F12" s="271">
        <v>43252</v>
      </c>
      <c r="G12" s="270"/>
      <c r="H12" s="270"/>
      <c r="I12" s="270"/>
      <c r="J12" s="272"/>
      <c r="K12" s="270"/>
    </row>
    <row r="13" spans="1:11" s="51" customFormat="1" ht="16.5" customHeight="1" x14ac:dyDescent="0.2">
      <c r="A13" s="117" t="s">
        <v>37</v>
      </c>
      <c r="B13" s="265" t="s">
        <v>173</v>
      </c>
      <c r="C13" s="266">
        <v>2018</v>
      </c>
      <c r="D13" s="267">
        <v>3150</v>
      </c>
      <c r="E13" s="268">
        <v>3150</v>
      </c>
      <c r="F13" s="269">
        <v>43252</v>
      </c>
      <c r="G13" s="265"/>
      <c r="H13" s="265"/>
      <c r="I13" s="265"/>
      <c r="J13" s="265"/>
      <c r="K13" s="265"/>
    </row>
    <row r="14" spans="1:11" s="51" customFormat="1" ht="16.5" customHeight="1" x14ac:dyDescent="0.2">
      <c r="A14" s="117" t="s">
        <v>57</v>
      </c>
      <c r="B14" s="270" t="s">
        <v>174</v>
      </c>
      <c r="C14" s="266">
        <v>2018</v>
      </c>
      <c r="D14" s="268">
        <v>91200</v>
      </c>
      <c r="E14" s="268">
        <v>91200</v>
      </c>
      <c r="F14" s="271">
        <v>43416</v>
      </c>
      <c r="G14" s="270"/>
      <c r="H14" s="270"/>
      <c r="I14" s="270"/>
      <c r="J14" s="272"/>
      <c r="K14" s="270"/>
    </row>
    <row r="15" spans="1:11" s="51" customFormat="1" ht="24" customHeight="1" x14ac:dyDescent="0.2">
      <c r="A15" s="117" t="s">
        <v>58</v>
      </c>
      <c r="B15" s="260" t="s">
        <v>183</v>
      </c>
      <c r="C15" s="266">
        <v>2011</v>
      </c>
      <c r="D15" s="273">
        <v>42650</v>
      </c>
      <c r="E15" s="274">
        <v>0</v>
      </c>
      <c r="F15" s="260" t="s">
        <v>392</v>
      </c>
      <c r="G15" s="189" t="s">
        <v>24</v>
      </c>
      <c r="H15" s="33"/>
      <c r="I15" s="275"/>
      <c r="J15" s="275"/>
      <c r="K15" s="265"/>
    </row>
    <row r="16" spans="1:11" s="51" customFormat="1" ht="16.5" customHeight="1" x14ac:dyDescent="0.2">
      <c r="A16" s="117" t="s">
        <v>59</v>
      </c>
      <c r="B16" s="260" t="s">
        <v>184</v>
      </c>
      <c r="C16" s="266">
        <v>2011</v>
      </c>
      <c r="D16" s="273">
        <v>47160</v>
      </c>
      <c r="E16" s="274">
        <v>0</v>
      </c>
      <c r="F16" s="260" t="s">
        <v>392</v>
      </c>
      <c r="G16" s="189" t="s">
        <v>24</v>
      </c>
      <c r="H16" s="33"/>
      <c r="I16" s="275"/>
      <c r="J16" s="275"/>
      <c r="K16" s="121"/>
    </row>
    <row r="17" spans="1:11" s="51" customFormat="1" ht="16.5" customHeight="1" x14ac:dyDescent="0.2">
      <c r="A17" s="117" t="s">
        <v>60</v>
      </c>
      <c r="B17" s="260" t="s">
        <v>187</v>
      </c>
      <c r="C17" s="140" t="s">
        <v>386</v>
      </c>
      <c r="D17" s="267">
        <v>13000</v>
      </c>
      <c r="E17" s="268">
        <v>0</v>
      </c>
      <c r="F17" s="260" t="s">
        <v>391</v>
      </c>
      <c r="G17" s="189" t="s">
        <v>24</v>
      </c>
      <c r="H17" s="33"/>
      <c r="I17" s="276"/>
      <c r="J17" s="276"/>
      <c r="K17" s="121"/>
    </row>
    <row r="18" spans="1:11" s="51" customFormat="1" ht="16.5" customHeight="1" x14ac:dyDescent="0.2">
      <c r="A18" s="117" t="s">
        <v>61</v>
      </c>
      <c r="B18" s="260" t="s">
        <v>188</v>
      </c>
      <c r="C18" s="140" t="s">
        <v>386</v>
      </c>
      <c r="D18" s="267">
        <v>13000</v>
      </c>
      <c r="E18" s="268">
        <v>0</v>
      </c>
      <c r="F18" s="260" t="s">
        <v>391</v>
      </c>
      <c r="G18" s="189" t="s">
        <v>24</v>
      </c>
      <c r="H18" s="33"/>
      <c r="I18" s="276"/>
      <c r="J18" s="276"/>
      <c r="K18" s="121"/>
    </row>
    <row r="19" spans="1:11" s="51" customFormat="1" ht="16.5" customHeight="1" x14ac:dyDescent="0.2">
      <c r="A19" s="117" t="s">
        <v>62</v>
      </c>
      <c r="B19" s="260" t="s">
        <v>189</v>
      </c>
      <c r="C19" s="140" t="s">
        <v>386</v>
      </c>
      <c r="D19" s="267">
        <v>12000</v>
      </c>
      <c r="E19" s="268">
        <v>0</v>
      </c>
      <c r="F19" s="260" t="s">
        <v>391</v>
      </c>
      <c r="G19" s="189" t="s">
        <v>24</v>
      </c>
      <c r="H19" s="33"/>
      <c r="I19" s="276"/>
      <c r="J19" s="276"/>
      <c r="K19" s="122"/>
    </row>
    <row r="20" spans="1:11" s="51" customFormat="1" ht="16.5" customHeight="1" x14ac:dyDescent="0.2">
      <c r="A20" s="117" t="s">
        <v>65</v>
      </c>
      <c r="B20" s="260" t="s">
        <v>190</v>
      </c>
      <c r="C20" s="140" t="s">
        <v>386</v>
      </c>
      <c r="D20" s="267">
        <v>12000</v>
      </c>
      <c r="E20" s="268">
        <v>0</v>
      </c>
      <c r="F20" s="260" t="s">
        <v>391</v>
      </c>
      <c r="G20" s="189" t="s">
        <v>24</v>
      </c>
      <c r="H20" s="33"/>
      <c r="I20" s="276"/>
      <c r="J20" s="276"/>
      <c r="K20" s="122"/>
    </row>
    <row r="21" spans="1:11" s="51" customFormat="1" ht="16.5" customHeight="1" x14ac:dyDescent="0.2">
      <c r="A21" s="117" t="s">
        <v>66</v>
      </c>
      <c r="B21" s="260" t="s">
        <v>191</v>
      </c>
      <c r="C21" s="140" t="s">
        <v>386</v>
      </c>
      <c r="D21" s="267">
        <v>9600</v>
      </c>
      <c r="E21" s="268">
        <v>0</v>
      </c>
      <c r="F21" s="260" t="s">
        <v>391</v>
      </c>
      <c r="G21" s="189" t="s">
        <v>24</v>
      </c>
      <c r="H21" s="33"/>
      <c r="I21" s="276"/>
      <c r="J21" s="276"/>
      <c r="K21" s="121"/>
    </row>
    <row r="22" spans="1:11" s="51" customFormat="1" ht="16.5" customHeight="1" x14ac:dyDescent="0.2">
      <c r="A22" s="117" t="s">
        <v>67</v>
      </c>
      <c r="B22" s="260" t="s">
        <v>192</v>
      </c>
      <c r="C22" s="140" t="s">
        <v>386</v>
      </c>
      <c r="D22" s="267">
        <v>28717</v>
      </c>
      <c r="E22" s="268">
        <v>0</v>
      </c>
      <c r="F22" s="260" t="s">
        <v>391</v>
      </c>
      <c r="G22" s="189" t="s">
        <v>24</v>
      </c>
      <c r="H22" s="33"/>
      <c r="I22" s="276"/>
      <c r="J22" s="276"/>
      <c r="K22" s="121"/>
    </row>
    <row r="23" spans="1:11" s="51" customFormat="1" ht="16.5" customHeight="1" x14ac:dyDescent="0.2">
      <c r="A23" s="117" t="s">
        <v>68</v>
      </c>
      <c r="B23" s="260" t="s">
        <v>193</v>
      </c>
      <c r="C23" s="140" t="s">
        <v>386</v>
      </c>
      <c r="D23" s="267">
        <v>22000</v>
      </c>
      <c r="E23" s="268">
        <v>0</v>
      </c>
      <c r="F23" s="260" t="s">
        <v>391</v>
      </c>
      <c r="G23" s="189" t="s">
        <v>24</v>
      </c>
      <c r="H23" s="33"/>
      <c r="I23" s="276"/>
      <c r="J23" s="276"/>
      <c r="K23" s="121"/>
    </row>
    <row r="24" spans="1:11" s="51" customFormat="1" ht="16.5" customHeight="1" x14ac:dyDescent="0.2">
      <c r="A24" s="117" t="s">
        <v>69</v>
      </c>
      <c r="B24" s="260" t="s">
        <v>194</v>
      </c>
      <c r="C24" s="140" t="s">
        <v>386</v>
      </c>
      <c r="D24" s="267">
        <v>17000</v>
      </c>
      <c r="E24" s="268">
        <v>0</v>
      </c>
      <c r="F24" s="260" t="s">
        <v>391</v>
      </c>
      <c r="G24" s="189" t="s">
        <v>24</v>
      </c>
      <c r="H24" s="33"/>
      <c r="I24" s="276"/>
      <c r="J24" s="276"/>
      <c r="K24" s="121"/>
    </row>
    <row r="25" spans="1:11" s="51" customFormat="1" ht="16.5" customHeight="1" x14ac:dyDescent="0.2">
      <c r="A25" s="117" t="s">
        <v>70</v>
      </c>
      <c r="B25" s="260" t="s">
        <v>195</v>
      </c>
      <c r="C25" s="140" t="s">
        <v>386</v>
      </c>
      <c r="D25" s="267">
        <v>18000</v>
      </c>
      <c r="E25" s="268">
        <v>0</v>
      </c>
      <c r="F25" s="260" t="s">
        <v>391</v>
      </c>
      <c r="G25" s="189" t="s">
        <v>24</v>
      </c>
      <c r="H25" s="33"/>
      <c r="I25" s="276"/>
      <c r="J25" s="276"/>
      <c r="K25" s="122"/>
    </row>
    <row r="26" spans="1:11" s="51" customFormat="1" ht="16.5" customHeight="1" x14ac:dyDescent="0.2">
      <c r="A26" s="117" t="s">
        <v>71</v>
      </c>
      <c r="B26" s="260" t="s">
        <v>196</v>
      </c>
      <c r="C26" s="140" t="s">
        <v>386</v>
      </c>
      <c r="D26" s="267">
        <v>21000</v>
      </c>
      <c r="E26" s="268">
        <v>0</v>
      </c>
      <c r="F26" s="260" t="s">
        <v>391</v>
      </c>
      <c r="G26" s="189" t="s">
        <v>24</v>
      </c>
      <c r="H26" s="33"/>
      <c r="I26" s="276"/>
      <c r="J26" s="276"/>
      <c r="K26" s="121"/>
    </row>
    <row r="27" spans="1:11" s="51" customFormat="1" ht="16.5" customHeight="1" x14ac:dyDescent="0.2">
      <c r="A27" s="117" t="s">
        <v>72</v>
      </c>
      <c r="B27" s="260" t="s">
        <v>197</v>
      </c>
      <c r="C27" s="140" t="s">
        <v>386</v>
      </c>
      <c r="D27" s="267">
        <v>19000</v>
      </c>
      <c r="E27" s="268">
        <v>0</v>
      </c>
      <c r="F27" s="260" t="s">
        <v>391</v>
      </c>
      <c r="G27" s="189" t="s">
        <v>24</v>
      </c>
      <c r="H27" s="33"/>
      <c r="I27" s="276"/>
      <c r="J27" s="276"/>
      <c r="K27" s="121"/>
    </row>
    <row r="28" spans="1:11" s="51" customFormat="1" ht="16.5" customHeight="1" x14ac:dyDescent="0.2">
      <c r="A28" s="117" t="s">
        <v>73</v>
      </c>
      <c r="B28" s="260" t="s">
        <v>182</v>
      </c>
      <c r="C28" s="140" t="s">
        <v>386</v>
      </c>
      <c r="D28" s="267">
        <v>79500</v>
      </c>
      <c r="E28" s="268">
        <v>0</v>
      </c>
      <c r="F28" s="260" t="s">
        <v>391</v>
      </c>
      <c r="G28" s="189" t="s">
        <v>24</v>
      </c>
      <c r="H28" s="33"/>
      <c r="K28" s="122"/>
    </row>
    <row r="29" spans="1:11" s="51" customFormat="1" ht="16.5" customHeight="1" x14ac:dyDescent="0.2">
      <c r="A29" s="117" t="s">
        <v>74</v>
      </c>
      <c r="B29" s="122"/>
      <c r="C29" s="264"/>
      <c r="D29" s="123"/>
      <c r="E29" s="122"/>
      <c r="F29" s="122"/>
      <c r="G29" s="119"/>
      <c r="H29" s="118"/>
      <c r="I29" s="122"/>
      <c r="J29" s="120"/>
      <c r="K29" s="122"/>
    </row>
    <row r="30" spans="1:11" s="51" customFormat="1" ht="16.5" customHeight="1" x14ac:dyDescent="0.2">
      <c r="A30" s="117" t="s">
        <v>75</v>
      </c>
      <c r="B30" s="122"/>
      <c r="C30" s="264"/>
      <c r="D30" s="123"/>
      <c r="E30" s="122"/>
      <c r="F30" s="122"/>
      <c r="G30" s="119"/>
      <c r="H30" s="118"/>
      <c r="I30" s="122"/>
      <c r="J30" s="120"/>
      <c r="K30" s="121"/>
    </row>
    <row r="31" spans="1:11" s="51" customFormat="1" ht="16.5" customHeight="1" x14ac:dyDescent="0.2">
      <c r="A31" s="117" t="s">
        <v>76</v>
      </c>
      <c r="B31" s="122"/>
      <c r="C31" s="122"/>
      <c r="D31" s="123"/>
      <c r="E31" s="122"/>
      <c r="F31" s="122"/>
      <c r="G31" s="119"/>
      <c r="H31" s="118"/>
      <c r="I31" s="122"/>
      <c r="J31" s="120"/>
      <c r="K31" s="122"/>
    </row>
    <row r="32" spans="1:11" s="51" customFormat="1" ht="16.5" customHeight="1" x14ac:dyDescent="0.2">
      <c r="A32" s="117" t="s">
        <v>77</v>
      </c>
      <c r="B32" s="122"/>
      <c r="C32" s="122"/>
      <c r="D32" s="123"/>
      <c r="E32" s="122"/>
      <c r="F32" s="122"/>
      <c r="G32" s="119"/>
      <c r="H32" s="118"/>
      <c r="I32" s="122"/>
      <c r="J32" s="120"/>
      <c r="K32" s="121"/>
    </row>
    <row r="33" spans="1:11" s="51" customFormat="1" ht="16.5" customHeight="1" x14ac:dyDescent="0.2">
      <c r="A33" s="117" t="s">
        <v>78</v>
      </c>
      <c r="B33" s="122"/>
      <c r="C33" s="122"/>
      <c r="D33" s="123"/>
      <c r="E33" s="122"/>
      <c r="F33" s="122"/>
      <c r="G33" s="119"/>
      <c r="H33" s="118"/>
      <c r="I33" s="122"/>
      <c r="J33" s="120"/>
      <c r="K33" s="121"/>
    </row>
    <row r="34" spans="1:11" s="51" customFormat="1" ht="16.5" customHeight="1" x14ac:dyDescent="0.2">
      <c r="A34" s="117" t="s">
        <v>79</v>
      </c>
      <c r="B34" s="122"/>
      <c r="C34" s="122"/>
      <c r="D34" s="123"/>
      <c r="E34" s="122"/>
      <c r="F34" s="122"/>
      <c r="G34" s="119"/>
      <c r="H34" s="118"/>
      <c r="I34" s="122"/>
      <c r="J34" s="120"/>
      <c r="K34" s="121"/>
    </row>
    <row r="35" spans="1:11" s="51" customFormat="1" ht="16.5" customHeight="1" x14ac:dyDescent="0.2">
      <c r="A35" s="117" t="s">
        <v>80</v>
      </c>
      <c r="B35" s="122"/>
      <c r="C35" s="122"/>
      <c r="D35" s="123"/>
      <c r="E35" s="122"/>
      <c r="F35" s="122"/>
      <c r="G35" s="119"/>
      <c r="H35" s="118"/>
      <c r="I35" s="122"/>
      <c r="J35" s="120"/>
      <c r="K35" s="122"/>
    </row>
    <row r="36" spans="1:11" s="51" customFormat="1" ht="16.5" customHeight="1" x14ac:dyDescent="0.2">
      <c r="A36" s="117" t="s">
        <v>81</v>
      </c>
      <c r="B36" s="122"/>
      <c r="C36" s="122"/>
      <c r="D36" s="123"/>
      <c r="E36" s="122"/>
      <c r="F36" s="122"/>
      <c r="G36" s="119"/>
      <c r="H36" s="118"/>
      <c r="I36" s="122"/>
      <c r="J36" s="120"/>
      <c r="K36" s="122"/>
    </row>
    <row r="37" spans="1:11" s="51" customFormat="1" ht="16.5" customHeight="1" x14ac:dyDescent="0.2">
      <c r="A37" s="117" t="s">
        <v>82</v>
      </c>
      <c r="B37" s="122"/>
      <c r="C37" s="122"/>
      <c r="D37" s="123"/>
      <c r="E37" s="122"/>
      <c r="F37" s="122"/>
      <c r="G37" s="119"/>
      <c r="H37" s="118"/>
      <c r="I37" s="122"/>
      <c r="J37" s="120"/>
      <c r="K37" s="122"/>
    </row>
    <row r="38" spans="1:11" s="51" customFormat="1" ht="16.5" customHeight="1" x14ac:dyDescent="0.2">
      <c r="A38" s="117" t="s">
        <v>83</v>
      </c>
      <c r="B38" s="122"/>
      <c r="C38" s="122"/>
      <c r="D38" s="123"/>
      <c r="E38" s="122"/>
      <c r="F38" s="122"/>
      <c r="G38" s="119"/>
      <c r="H38" s="118"/>
      <c r="I38" s="122"/>
      <c r="J38" s="120"/>
      <c r="K38" s="121"/>
    </row>
    <row r="39" spans="1:11" s="51" customFormat="1" ht="16.5" customHeight="1" x14ac:dyDescent="0.2">
      <c r="A39" s="117" t="s">
        <v>84</v>
      </c>
      <c r="B39" s="122"/>
      <c r="C39" s="122"/>
      <c r="D39" s="123"/>
      <c r="E39" s="122"/>
      <c r="F39" s="122"/>
      <c r="G39" s="119"/>
      <c r="H39" s="118"/>
      <c r="I39" s="122"/>
      <c r="J39" s="120"/>
      <c r="K39" s="121"/>
    </row>
    <row r="40" spans="1:11" s="51" customFormat="1" ht="16.5" customHeight="1" x14ac:dyDescent="0.2">
      <c r="A40" s="117" t="s">
        <v>85</v>
      </c>
      <c r="B40" s="122"/>
      <c r="C40" s="122"/>
      <c r="D40" s="123"/>
      <c r="E40" s="122"/>
      <c r="F40" s="122"/>
      <c r="G40" s="119"/>
      <c r="H40" s="118"/>
      <c r="I40" s="122"/>
      <c r="J40" s="120"/>
      <c r="K40" s="121"/>
    </row>
    <row r="41" spans="1:11" ht="12" x14ac:dyDescent="0.2">
      <c r="A41" s="124"/>
      <c r="B41" s="124" t="s">
        <v>44</v>
      </c>
      <c r="C41" s="126"/>
      <c r="D41" s="127">
        <f>SUM(D7:D40)</f>
        <v>856022.72</v>
      </c>
      <c r="E41" s="125"/>
      <c r="F41" s="128"/>
      <c r="G41" s="124"/>
      <c r="H41" s="129"/>
      <c r="I41" s="124"/>
      <c r="J41" s="129"/>
      <c r="K41" s="117"/>
    </row>
    <row r="42" spans="1:11" ht="12" x14ac:dyDescent="0.2">
      <c r="A42" s="130"/>
      <c r="B42" s="131"/>
      <c r="C42" s="131"/>
      <c r="D42" s="131"/>
      <c r="E42" s="131"/>
      <c r="F42" s="132"/>
      <c r="G42" s="131"/>
      <c r="H42" s="131"/>
      <c r="I42" s="131"/>
      <c r="J42" s="131"/>
      <c r="K42" s="131"/>
    </row>
    <row r="44" spans="1:11" x14ac:dyDescent="0.2">
      <c r="D44" s="54"/>
    </row>
    <row r="45" spans="1:11" x14ac:dyDescent="0.2">
      <c r="F45" s="14"/>
    </row>
    <row r="46" spans="1:11" x14ac:dyDescent="0.2">
      <c r="F46" s="14"/>
    </row>
    <row r="47" spans="1:11" x14ac:dyDescent="0.2">
      <c r="F47" s="14"/>
    </row>
  </sheetData>
  <mergeCells count="2">
    <mergeCell ref="B6:K6"/>
    <mergeCell ref="B2:D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D4" workbookViewId="0">
      <selection activeCell="N11" sqref="N11"/>
    </sheetView>
  </sheetViews>
  <sheetFormatPr defaultRowHeight="12.75" x14ac:dyDescent="0.2"/>
  <cols>
    <col min="2" max="2" width="23.28515625" customWidth="1"/>
    <col min="3" max="3" width="22.5703125" customWidth="1"/>
    <col min="4" max="4" width="15.140625" customWidth="1"/>
    <col min="5" max="5" width="17.5703125" customWidth="1"/>
    <col min="6" max="6" width="16.140625" customWidth="1"/>
    <col min="7" max="7" width="13.28515625" customWidth="1"/>
    <col min="8" max="8" width="10.140625" customWidth="1"/>
    <col min="9" max="9" width="13.5703125" customWidth="1"/>
    <col min="10" max="10" width="12" customWidth="1"/>
    <col min="11" max="11" width="14" customWidth="1"/>
    <col min="14" max="14" width="18.28515625" customWidth="1"/>
  </cols>
  <sheetData>
    <row r="1" spans="1:17" ht="22.5" x14ac:dyDescent="0.2">
      <c r="A1" s="24" t="s">
        <v>538</v>
      </c>
      <c r="B1" s="380" t="s">
        <v>539</v>
      </c>
      <c r="C1" s="380"/>
      <c r="D1" s="380"/>
      <c r="E1" s="14"/>
      <c r="F1" s="20"/>
      <c r="G1" s="14"/>
      <c r="H1" s="14"/>
      <c r="I1" s="14"/>
      <c r="J1" s="14"/>
      <c r="K1" s="14"/>
    </row>
    <row r="2" spans="1:17" x14ac:dyDescent="0.2">
      <c r="A2" s="15"/>
      <c r="B2" s="14"/>
      <c r="C2" s="14"/>
      <c r="D2" s="14"/>
      <c r="E2" s="14"/>
      <c r="F2" s="20"/>
      <c r="G2" s="14"/>
      <c r="H2" s="14"/>
      <c r="I2" s="14"/>
      <c r="J2" s="14"/>
      <c r="K2" s="14"/>
    </row>
    <row r="3" spans="1:17" ht="247.5" x14ac:dyDescent="0.2">
      <c r="A3" s="66" t="s">
        <v>15</v>
      </c>
      <c r="B3" s="26" t="s">
        <v>13</v>
      </c>
      <c r="C3" s="353" t="s">
        <v>16</v>
      </c>
      <c r="D3" s="354"/>
      <c r="E3" s="26" t="s">
        <v>45</v>
      </c>
      <c r="F3" s="353" t="s">
        <v>26</v>
      </c>
      <c r="G3" s="355"/>
      <c r="H3" s="354"/>
      <c r="I3" s="26" t="s">
        <v>313</v>
      </c>
      <c r="J3" s="26" t="s">
        <v>25</v>
      </c>
      <c r="K3" s="26" t="s">
        <v>18</v>
      </c>
      <c r="L3" s="60" t="s">
        <v>6</v>
      </c>
      <c r="M3" s="60" t="s">
        <v>7</v>
      </c>
      <c r="N3" s="26" t="s">
        <v>8</v>
      </c>
      <c r="O3" s="26" t="s">
        <v>9</v>
      </c>
      <c r="P3" s="28" t="s">
        <v>19</v>
      </c>
      <c r="Q3" s="26" t="s">
        <v>21</v>
      </c>
    </row>
    <row r="4" spans="1:17" x14ac:dyDescent="0.2">
      <c r="A4" s="38">
        <v>1</v>
      </c>
      <c r="B4" s="36">
        <v>2</v>
      </c>
      <c r="C4" s="36">
        <v>3</v>
      </c>
      <c r="D4" s="36">
        <v>4</v>
      </c>
      <c r="E4" s="37">
        <v>5</v>
      </c>
      <c r="F4" s="38">
        <v>6</v>
      </c>
      <c r="G4" s="36">
        <v>7</v>
      </c>
      <c r="H4" s="36">
        <v>8</v>
      </c>
      <c r="I4" s="36">
        <v>9</v>
      </c>
      <c r="J4" s="37">
        <v>10</v>
      </c>
      <c r="K4" s="38">
        <v>11</v>
      </c>
      <c r="L4" s="133"/>
      <c r="M4" s="133"/>
      <c r="N4" s="133"/>
      <c r="O4" s="133"/>
      <c r="P4" s="133"/>
      <c r="Q4" s="133"/>
    </row>
    <row r="5" spans="1:17" x14ac:dyDescent="0.2">
      <c r="A5" s="48" t="s">
        <v>541</v>
      </c>
      <c r="B5" s="384" t="s">
        <v>540</v>
      </c>
      <c r="C5" s="385"/>
      <c r="D5" s="385"/>
      <c r="E5" s="385"/>
      <c r="F5" s="385"/>
      <c r="G5" s="385"/>
      <c r="H5" s="385"/>
      <c r="I5" s="386"/>
      <c r="J5" s="385"/>
      <c r="K5" s="385"/>
      <c r="L5" s="137"/>
      <c r="M5" s="137"/>
      <c r="N5" s="137"/>
      <c r="O5" s="137"/>
      <c r="P5" s="137"/>
      <c r="Q5" s="137"/>
    </row>
    <row r="6" spans="1:17" ht="99" customHeight="1" x14ac:dyDescent="0.2">
      <c r="A6" s="48" t="s">
        <v>542</v>
      </c>
      <c r="B6" s="133" t="s">
        <v>550</v>
      </c>
      <c r="C6" s="133" t="s">
        <v>551</v>
      </c>
      <c r="D6" s="134"/>
      <c r="E6" s="135" t="s">
        <v>555</v>
      </c>
      <c r="F6" s="391">
        <v>922</v>
      </c>
      <c r="G6" s="118"/>
      <c r="H6" s="118"/>
      <c r="I6" s="118">
        <v>0</v>
      </c>
      <c r="J6" s="124">
        <v>0</v>
      </c>
      <c r="K6" s="133">
        <v>0</v>
      </c>
      <c r="L6" s="320">
        <v>43552</v>
      </c>
      <c r="M6" s="137"/>
      <c r="N6" s="137" t="s">
        <v>552</v>
      </c>
      <c r="O6" s="137"/>
      <c r="P6" s="137"/>
      <c r="Q6" s="137"/>
    </row>
    <row r="7" spans="1:17" ht="96" x14ac:dyDescent="0.2">
      <c r="A7" s="48" t="s">
        <v>543</v>
      </c>
      <c r="B7" s="133" t="s">
        <v>550</v>
      </c>
      <c r="C7" s="133" t="s">
        <v>553</v>
      </c>
      <c r="D7" s="138"/>
      <c r="E7" s="138" t="s">
        <v>554</v>
      </c>
      <c r="F7" s="139">
        <v>492</v>
      </c>
      <c r="G7" s="137"/>
      <c r="H7" s="137"/>
      <c r="I7" s="137">
        <v>0</v>
      </c>
      <c r="J7" s="137">
        <v>0</v>
      </c>
      <c r="K7" s="137">
        <v>0</v>
      </c>
      <c r="L7" s="320">
        <v>43546</v>
      </c>
      <c r="M7" s="137"/>
      <c r="N7" s="137" t="s">
        <v>558</v>
      </c>
      <c r="O7" s="137"/>
      <c r="P7" s="137"/>
      <c r="Q7" s="137"/>
    </row>
    <row r="8" spans="1:17" ht="96" x14ac:dyDescent="0.2">
      <c r="A8" s="48" t="s">
        <v>544</v>
      </c>
      <c r="B8" s="133" t="s">
        <v>550</v>
      </c>
      <c r="C8" s="133" t="s">
        <v>556</v>
      </c>
      <c r="D8" s="138"/>
      <c r="E8" s="138" t="s">
        <v>557</v>
      </c>
      <c r="F8" s="139">
        <v>786</v>
      </c>
      <c r="G8" s="137"/>
      <c r="H8" s="137"/>
      <c r="I8" s="137"/>
      <c r="J8" s="137"/>
      <c r="K8" s="137"/>
      <c r="L8" s="320">
        <v>43545</v>
      </c>
      <c r="M8" s="137"/>
      <c r="N8" s="137" t="s">
        <v>559</v>
      </c>
      <c r="O8" s="137"/>
      <c r="P8" s="137"/>
      <c r="Q8" s="137"/>
    </row>
    <row r="9" spans="1:17" ht="84" x14ac:dyDescent="0.2">
      <c r="A9" s="48" t="s">
        <v>545</v>
      </c>
      <c r="B9" s="133" t="s">
        <v>550</v>
      </c>
      <c r="C9" s="133" t="s">
        <v>560</v>
      </c>
      <c r="D9" s="138"/>
      <c r="E9" s="138" t="s">
        <v>561</v>
      </c>
      <c r="F9" s="139">
        <v>1114</v>
      </c>
      <c r="G9" s="137"/>
      <c r="H9" s="137"/>
      <c r="I9" s="137"/>
      <c r="J9" s="137"/>
      <c r="K9" s="137"/>
      <c r="L9" s="320">
        <v>43570</v>
      </c>
      <c r="M9" s="137"/>
      <c r="N9" s="137"/>
      <c r="O9" s="137"/>
      <c r="P9" s="137"/>
      <c r="Q9" s="137"/>
    </row>
    <row r="10" spans="1:17" ht="96" x14ac:dyDescent="0.2">
      <c r="A10" s="48" t="s">
        <v>546</v>
      </c>
      <c r="B10" s="133" t="s">
        <v>550</v>
      </c>
      <c r="C10" s="133" t="s">
        <v>622</v>
      </c>
      <c r="D10" s="138"/>
      <c r="E10" s="138" t="s">
        <v>623</v>
      </c>
      <c r="F10" s="139">
        <v>661</v>
      </c>
      <c r="G10" s="137"/>
      <c r="H10" s="137"/>
      <c r="I10" s="137">
        <v>69200.09</v>
      </c>
      <c r="J10" s="137"/>
      <c r="K10" s="137"/>
      <c r="L10" s="320">
        <v>43579</v>
      </c>
      <c r="M10" s="137"/>
      <c r="N10" s="137" t="s">
        <v>631</v>
      </c>
      <c r="O10" s="137"/>
      <c r="P10" s="137"/>
      <c r="Q10" s="137"/>
    </row>
    <row r="11" spans="1:17" ht="84" x14ac:dyDescent="0.2">
      <c r="A11" s="48" t="s">
        <v>547</v>
      </c>
      <c r="B11" s="133" t="s">
        <v>624</v>
      </c>
      <c r="C11" s="133" t="s">
        <v>626</v>
      </c>
      <c r="D11" s="138"/>
      <c r="E11" s="138" t="s">
        <v>625</v>
      </c>
      <c r="F11" s="139">
        <v>1500</v>
      </c>
      <c r="G11" s="137"/>
      <c r="H11" s="137"/>
      <c r="I11" s="137">
        <v>159615</v>
      </c>
      <c r="J11" s="137"/>
      <c r="K11" s="137"/>
      <c r="L11" s="320">
        <v>43598</v>
      </c>
      <c r="M11" s="137"/>
      <c r="N11" s="137" t="s">
        <v>630</v>
      </c>
      <c r="O11" s="137"/>
      <c r="P11" s="137"/>
      <c r="Q11" s="137"/>
    </row>
    <row r="12" spans="1:17" ht="84" x14ac:dyDescent="0.2">
      <c r="A12" s="48" t="s">
        <v>548</v>
      </c>
      <c r="B12" s="133" t="s">
        <v>627</v>
      </c>
      <c r="C12" s="133" t="s">
        <v>626</v>
      </c>
      <c r="D12" s="138"/>
      <c r="E12" s="138" t="s">
        <v>628</v>
      </c>
      <c r="F12" s="139">
        <v>11992</v>
      </c>
      <c r="G12" s="137"/>
      <c r="H12" s="137"/>
      <c r="I12" s="137"/>
      <c r="J12" s="137"/>
      <c r="K12" s="137"/>
      <c r="L12" s="320">
        <v>43598</v>
      </c>
      <c r="M12" s="137"/>
      <c r="N12" s="137" t="s">
        <v>629</v>
      </c>
      <c r="O12" s="137"/>
      <c r="P12" s="137"/>
      <c r="Q12" s="137"/>
    </row>
    <row r="13" spans="1:17" x14ac:dyDescent="0.2">
      <c r="A13" s="48" t="s">
        <v>549</v>
      </c>
      <c r="B13" s="137"/>
      <c r="C13" s="137"/>
      <c r="D13" s="138"/>
      <c r="E13" s="138"/>
      <c r="F13" s="139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</row>
    <row r="14" spans="1:17" x14ac:dyDescent="0.2">
      <c r="A14" s="136"/>
      <c r="B14" s="137"/>
      <c r="C14" s="137"/>
      <c r="D14" s="138"/>
      <c r="E14" s="138"/>
      <c r="F14" s="139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5" spans="1:17" x14ac:dyDescent="0.2">
      <c r="A15" s="136"/>
      <c r="B15" s="137"/>
      <c r="C15" s="137"/>
      <c r="D15" s="138"/>
      <c r="E15" s="138"/>
      <c r="F15" s="139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</row>
    <row r="16" spans="1:17" x14ac:dyDescent="0.2">
      <c r="A16" s="136"/>
      <c r="B16" s="137"/>
      <c r="C16" s="137"/>
      <c r="D16" s="138"/>
      <c r="E16" s="138"/>
      <c r="F16" s="139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</row>
    <row r="17" spans="1:17" x14ac:dyDescent="0.2">
      <c r="A17" s="136"/>
      <c r="B17" s="137"/>
      <c r="C17" s="137"/>
      <c r="D17" s="138"/>
      <c r="E17" s="138"/>
      <c r="F17" s="139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x14ac:dyDescent="0.2">
      <c r="A18" s="136"/>
      <c r="B18" s="137"/>
      <c r="C18" s="137"/>
      <c r="D18" s="138"/>
      <c r="E18" s="138"/>
      <c r="F18" s="139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x14ac:dyDescent="0.2">
      <c r="A19" s="136"/>
      <c r="B19" s="137"/>
      <c r="C19" s="137"/>
      <c r="D19" s="138"/>
      <c r="E19" s="138"/>
      <c r="F19" s="139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x14ac:dyDescent="0.2">
      <c r="A20" s="136"/>
      <c r="B20" s="137"/>
      <c r="C20" s="137"/>
      <c r="D20" s="138"/>
      <c r="E20" s="138"/>
      <c r="F20" s="139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x14ac:dyDescent="0.2">
      <c r="A21" s="136"/>
      <c r="B21" s="137"/>
      <c r="C21" s="137"/>
      <c r="D21" s="138"/>
      <c r="E21" s="138"/>
      <c r="F21" s="139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x14ac:dyDescent="0.2">
      <c r="A22" s="136"/>
      <c r="B22" s="137"/>
      <c r="C22" s="137"/>
      <c r="D22" s="138"/>
      <c r="E22" s="138"/>
      <c r="F22" s="139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</row>
    <row r="23" spans="1:17" x14ac:dyDescent="0.2">
      <c r="A23" s="136"/>
      <c r="B23" s="137"/>
      <c r="C23" s="137"/>
      <c r="D23" s="138"/>
      <c r="E23" s="138"/>
      <c r="F23" s="139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 x14ac:dyDescent="0.2">
      <c r="A24" s="136"/>
      <c r="B24" s="137"/>
      <c r="C24" s="137"/>
      <c r="D24" s="138"/>
      <c r="E24" s="138"/>
      <c r="F24" s="139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 x14ac:dyDescent="0.2">
      <c r="A25" s="136"/>
      <c r="B25" s="137"/>
      <c r="C25" s="137"/>
      <c r="D25" s="138"/>
      <c r="E25" s="138"/>
      <c r="F25" s="139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</row>
    <row r="26" spans="1:17" x14ac:dyDescent="0.2">
      <c r="A26" s="136"/>
      <c r="B26" s="137"/>
      <c r="C26" s="137"/>
      <c r="D26" s="138"/>
      <c r="E26" s="138"/>
      <c r="F26" s="139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</row>
    <row r="27" spans="1:17" x14ac:dyDescent="0.2">
      <c r="A27" s="136"/>
      <c r="B27" s="137"/>
      <c r="C27" s="137"/>
      <c r="D27" s="138"/>
      <c r="E27" s="138"/>
      <c r="F27" s="139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</sheetData>
  <mergeCells count="4">
    <mergeCell ref="B1:D1"/>
    <mergeCell ref="B5:K5"/>
    <mergeCell ref="C3:D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</vt:lpstr>
      <vt:lpstr>Раздел 1.1 жил.фонд </vt:lpstr>
      <vt:lpstr>Раздел 1.2 отд.ст.зд. и стр.</vt:lpstr>
      <vt:lpstr>Раздел 1.3 встр.нежил. пом. </vt:lpstr>
      <vt:lpstr>Раздел 1.8. зем.уч.</vt:lpstr>
      <vt:lpstr>Раздел 1.5. отд.соор </vt:lpstr>
      <vt:lpstr>Раздел 2.1 трансп.</vt:lpstr>
      <vt:lpstr>Раздел 2.2  дв.имущ. прочее </vt:lpstr>
      <vt:lpstr>распоряжение</vt:lpstr>
      <vt:lpstr>раздел 1.4.аренда сред и малого</vt:lpstr>
      <vt:lpstr>титул!Область_печати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Главный бухгалтер</cp:lastModifiedBy>
  <cp:lastPrinted>2019-02-28T07:04:58Z</cp:lastPrinted>
  <dcterms:created xsi:type="dcterms:W3CDTF">2012-04-16T14:05:55Z</dcterms:created>
  <dcterms:modified xsi:type="dcterms:W3CDTF">2019-06-28T03:53:36Z</dcterms:modified>
</cp:coreProperties>
</file>