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9420" windowHeight="10590" activeTab="0"/>
  </bookViews>
  <sheets>
    <sheet name="пункт 5.6 Расходы по ГП" sheetId="1" r:id="rId1"/>
  </sheets>
  <definedNames>
    <definedName name="_xlnm.Print_Titles" localSheetId="0">'пункт 5.6 Расходы по ГП'!$9:$11</definedName>
  </definedNames>
  <calcPr fullCalcOnLoad="1" fullPrecision="0"/>
</workbook>
</file>

<file path=xl/sharedStrings.xml><?xml version="1.0" encoding="utf-8"?>
<sst xmlns="http://schemas.openxmlformats.org/spreadsheetml/2006/main" count="64" uniqueCount="64">
  <si>
    <t xml:space="preserve">тыс. рублей </t>
  </si>
  <si>
    <t>03</t>
  </si>
  <si>
    <t>10</t>
  </si>
  <si>
    <t>16</t>
  </si>
  <si>
    <t>21</t>
  </si>
  <si>
    <t>22</t>
  </si>
  <si>
    <t>Итого расходов</t>
  </si>
  <si>
    <t>Сведения</t>
  </si>
  <si>
    <t>317ф.</t>
  </si>
  <si>
    <t>Закон окт 19</t>
  </si>
  <si>
    <t>23</t>
  </si>
  <si>
    <t>Закон I чт 2020</t>
  </si>
  <si>
    <t>Темп роста (снижения), %</t>
  </si>
  <si>
    <t>24</t>
  </si>
  <si>
    <t>Условно утвержденные расходы</t>
  </si>
  <si>
    <t>Код программы</t>
  </si>
  <si>
    <t>Наименование муниципальной программы</t>
  </si>
  <si>
    <t>Показатели бюджета Мундыбашского городского поселения</t>
  </si>
  <si>
    <t>о расходах бюджета Мундыбашского городского бюджета</t>
  </si>
  <si>
    <t xml:space="preserve"> по муниципальным программам</t>
  </si>
  <si>
    <t>Ведомственная целевая программа Администрации Мундыбашского городского поселения</t>
  </si>
  <si>
    <t>Строительство и  реконструкция объектов</t>
  </si>
  <si>
    <t>Охрана общественного порядка</t>
  </si>
  <si>
    <t>Развитие культуры</t>
  </si>
  <si>
    <t>Развитие физической культуры и спорта</t>
  </si>
  <si>
    <t>Транспорт</t>
  </si>
  <si>
    <t>Благоустройство</t>
  </si>
  <si>
    <t>Формирование современной городской среды</t>
  </si>
  <si>
    <t>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</t>
  </si>
  <si>
    <t>28</t>
  </si>
  <si>
    <t>47</t>
  </si>
  <si>
    <t>29</t>
  </si>
  <si>
    <t>25</t>
  </si>
  <si>
    <t>48</t>
  </si>
  <si>
    <t>Профилактика терроризма и экстремизма на территории Мундыбашского городского поселения</t>
  </si>
  <si>
    <t>Предупреждение и ликвидация  чрезвычайных ситуаций, обеспечение пожарной безопасности</t>
  </si>
  <si>
    <t>18</t>
  </si>
  <si>
    <t>Корректировка генерального плана Мундыбашского городского поселения, проведение экспертизы проекта, правила застройки и землепользования</t>
  </si>
  <si>
    <t>Комплексное развитие системы коммунальной инфраструктуры Мундыбашского городского поселения</t>
  </si>
  <si>
    <t>Развитие автомобильных дорог общего пользования Мундыбашского городского поселения</t>
  </si>
  <si>
    <t>33</t>
  </si>
  <si>
    <t>Содержание, обслуживание  и ремонт  жилищного фонда</t>
  </si>
  <si>
    <t>53</t>
  </si>
  <si>
    <t>Проведение лесоохранных мероприятий в городских лесах</t>
  </si>
  <si>
    <t>56</t>
  </si>
  <si>
    <t>Организация ритуальных услуг и содержание мест захоронения в Мундыбашском городском поселении</t>
  </si>
  <si>
    <t>Непрограммное направление</t>
  </si>
  <si>
    <t>Ведомственная целевая программа Администрации Таштагольского муниципального района</t>
  </si>
  <si>
    <t>на 2024 год</t>
  </si>
  <si>
    <t>34</t>
  </si>
  <si>
    <t>Управление муниципальными финансами Таштагольского муниципального района</t>
  </si>
  <si>
    <t>08</t>
  </si>
  <si>
    <t>Управление и распоряжение муниципальным имуществом, составляющим имущество казны</t>
  </si>
  <si>
    <t>на 2025 год</t>
  </si>
  <si>
    <t>показателей бюджета на 2025 год к показателям бюджета на 2024 год</t>
  </si>
  <si>
    <t>на 2024 год и на плановый период 2025 и 2026 годов</t>
  </si>
  <si>
    <t>в сравнении с ожидаемым исполнением за 2023 год (оценка текущего финансового года)</t>
  </si>
  <si>
    <t>и отчетом за 2022 год (отчетный финансовый год)</t>
  </si>
  <si>
    <t>Отчет за 2022 год (отчетный финансовый год)</t>
  </si>
  <si>
    <t>Ожидаемое исполнение за 2023 год (оценка текущего финансового года)</t>
  </si>
  <si>
    <t>Темп роста (снижения) ожидаемого исполнения за 2023 год (оценки текущего финансового года) к отчету за 2022 год (отчетному финансовому году), %</t>
  </si>
  <si>
    <t>на 2026 год</t>
  </si>
  <si>
    <t xml:space="preserve">показателей бюджета на 2024 год к ожидаемому исполнению за 2023 год (оценке текущего финансового года) </t>
  </si>
  <si>
    <t>показателей бюджета на 2026 год к показателям бюджета на 2025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</si>
</sst>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44" fillId="0" borderId="0" xfId="0" applyFont="1" applyAlignment="1">
      <alignment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vertical="center" wrapText="1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3" fontId="4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wrapText="1" shrinkToFit="1"/>
    </xf>
    <xf numFmtId="0" fontId="48" fillId="0" borderId="0" xfId="0" applyFont="1" applyAlignment="1">
      <alignment wrapText="1" shrinkToFit="1"/>
    </xf>
    <xf numFmtId="0" fontId="48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wrapText="1" shrinkToFit="1"/>
    </xf>
    <xf numFmtId="4" fontId="46" fillId="0" borderId="10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wrapText="1" shrinkToFit="1"/>
    </xf>
    <xf numFmtId="0" fontId="45" fillId="0" borderId="0" xfId="0" applyFont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3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75" zoomScaleNormal="80" zoomScaleSheetLayoutView="75" zoomScalePageLayoutView="0" workbookViewId="0" topLeftCell="A1">
      <selection activeCell="H33" sqref="H33"/>
    </sheetView>
  </sheetViews>
  <sheetFormatPr defaultColWidth="9.140625" defaultRowHeight="15"/>
  <cols>
    <col min="1" max="1" width="9.8515625" style="1" customWidth="1"/>
    <col min="2" max="2" width="46.421875" style="1" customWidth="1"/>
    <col min="3" max="3" width="13.57421875" style="1" customWidth="1"/>
    <col min="4" max="4" width="14.421875" style="1" customWidth="1"/>
    <col min="5" max="11" width="12.57421875" style="1" customWidth="1"/>
    <col min="12" max="12" width="9.421875" style="1" customWidth="1"/>
    <col min="13" max="16384" width="9.140625" style="1" customWidth="1"/>
  </cols>
  <sheetData>
    <row r="1" spans="1:11" ht="17.25">
      <c r="A1" s="28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7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7.25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7.25">
      <c r="A4" s="28" t="s">
        <v>55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7.25">
      <c r="A5" s="28" t="s">
        <v>56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7.25">
      <c r="A6" s="28" t="s">
        <v>57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8">
      <c r="A8" s="2"/>
      <c r="B8" s="2"/>
      <c r="C8" s="11" t="s">
        <v>8</v>
      </c>
      <c r="D8" s="11" t="s">
        <v>9</v>
      </c>
      <c r="E8" s="12"/>
      <c r="F8" s="38" t="s">
        <v>11</v>
      </c>
      <c r="G8" s="38"/>
      <c r="H8" s="38"/>
      <c r="I8" s="2"/>
      <c r="J8" s="2"/>
      <c r="K8" s="9" t="s">
        <v>0</v>
      </c>
    </row>
    <row r="9" spans="1:11" ht="31.5" customHeight="1">
      <c r="A9" s="36" t="s">
        <v>15</v>
      </c>
      <c r="B9" s="36" t="s">
        <v>16</v>
      </c>
      <c r="C9" s="29" t="s">
        <v>58</v>
      </c>
      <c r="D9" s="29" t="s">
        <v>59</v>
      </c>
      <c r="E9" s="31" t="s">
        <v>60</v>
      </c>
      <c r="F9" s="33" t="s">
        <v>17</v>
      </c>
      <c r="G9" s="34"/>
      <c r="H9" s="35"/>
      <c r="I9" s="33" t="s">
        <v>12</v>
      </c>
      <c r="J9" s="34"/>
      <c r="K9" s="35"/>
    </row>
    <row r="10" spans="1:11" s="15" customFormat="1" ht="126" customHeight="1">
      <c r="A10" s="37"/>
      <c r="B10" s="37"/>
      <c r="C10" s="30"/>
      <c r="D10" s="30"/>
      <c r="E10" s="32"/>
      <c r="F10" s="13" t="s">
        <v>48</v>
      </c>
      <c r="G10" s="14" t="s">
        <v>53</v>
      </c>
      <c r="H10" s="14" t="s">
        <v>61</v>
      </c>
      <c r="I10" s="14" t="s">
        <v>62</v>
      </c>
      <c r="J10" s="14" t="s">
        <v>54</v>
      </c>
      <c r="K10" s="14" t="s">
        <v>63</v>
      </c>
    </row>
    <row r="11" spans="1:11" ht="18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30.75">
      <c r="A12" s="26" t="s">
        <v>1</v>
      </c>
      <c r="B12" s="16" t="s">
        <v>35</v>
      </c>
      <c r="C12" s="20">
        <v>6123.7</v>
      </c>
      <c r="D12" s="20">
        <v>6160.8</v>
      </c>
      <c r="E12" s="21">
        <f>SUM(D12/C12*100)</f>
        <v>100.61</v>
      </c>
      <c r="F12" s="20">
        <v>6032.8</v>
      </c>
      <c r="G12" s="20">
        <v>748.8</v>
      </c>
      <c r="H12" s="20">
        <v>748.8</v>
      </c>
      <c r="I12" s="22">
        <f>SUM(F12/D12*100)</f>
        <v>97.92</v>
      </c>
      <c r="J12" s="22">
        <f aca="true" t="shared" si="0" ref="J12:K20">SUM(G12/F12*100)</f>
        <v>12.41</v>
      </c>
      <c r="K12" s="22">
        <f t="shared" si="0"/>
        <v>100</v>
      </c>
    </row>
    <row r="13" spans="1:11" ht="30.75">
      <c r="A13" s="5" t="s">
        <v>51</v>
      </c>
      <c r="B13" s="19" t="s">
        <v>52</v>
      </c>
      <c r="C13" s="20">
        <v>84.72</v>
      </c>
      <c r="D13" s="20">
        <v>125</v>
      </c>
      <c r="E13" s="21">
        <f>SUM(D13/C13*100)</f>
        <v>147.54</v>
      </c>
      <c r="F13" s="20">
        <v>150</v>
      </c>
      <c r="G13" s="20">
        <v>150</v>
      </c>
      <c r="H13" s="20">
        <v>150</v>
      </c>
      <c r="I13" s="22">
        <f>SUM(F13/D13*100)</f>
        <v>120</v>
      </c>
      <c r="J13" s="22">
        <f>SUM(G13/F13*100)</f>
        <v>100</v>
      </c>
      <c r="K13" s="22">
        <f>SUM(H13/G13*100)</f>
        <v>100</v>
      </c>
    </row>
    <row r="14" spans="1:11" ht="18">
      <c r="A14" s="5" t="s">
        <v>2</v>
      </c>
      <c r="B14" s="18" t="s">
        <v>21</v>
      </c>
      <c r="C14" s="20">
        <v>111522.36</v>
      </c>
      <c r="D14" s="20">
        <v>26890.68</v>
      </c>
      <c r="E14" s="21">
        <f>SUM(D14/C14*100)</f>
        <v>24.11</v>
      </c>
      <c r="F14" s="20">
        <v>220</v>
      </c>
      <c r="G14" s="20">
        <v>20</v>
      </c>
      <c r="H14" s="20">
        <v>20</v>
      </c>
      <c r="I14" s="22">
        <v>0</v>
      </c>
      <c r="J14" s="22">
        <f t="shared" si="0"/>
        <v>9.09</v>
      </c>
      <c r="K14" s="22">
        <f t="shared" si="0"/>
        <v>100</v>
      </c>
    </row>
    <row r="15" spans="1:11" ht="18">
      <c r="A15" s="5" t="s">
        <v>3</v>
      </c>
      <c r="B15" s="18" t="s">
        <v>22</v>
      </c>
      <c r="C15" s="20">
        <v>32.1</v>
      </c>
      <c r="D15" s="20">
        <v>40</v>
      </c>
      <c r="E15" s="21">
        <f>SUM(D15/C15*100)</f>
        <v>124.61</v>
      </c>
      <c r="F15" s="20">
        <v>40</v>
      </c>
      <c r="G15" s="20">
        <v>40</v>
      </c>
      <c r="H15" s="20">
        <v>40</v>
      </c>
      <c r="I15" s="22">
        <f>SUM(F15/D15*100)</f>
        <v>100</v>
      </c>
      <c r="J15" s="22">
        <f t="shared" si="0"/>
        <v>100</v>
      </c>
      <c r="K15" s="22">
        <f t="shared" si="0"/>
        <v>100</v>
      </c>
    </row>
    <row r="16" spans="1:11" ht="61.5">
      <c r="A16" s="5" t="s">
        <v>36</v>
      </c>
      <c r="B16" s="17" t="s">
        <v>37</v>
      </c>
      <c r="C16" s="20">
        <v>95</v>
      </c>
      <c r="D16" s="20">
        <v>16</v>
      </c>
      <c r="E16" s="21">
        <v>0</v>
      </c>
      <c r="F16" s="20">
        <v>20</v>
      </c>
      <c r="G16" s="20">
        <v>20</v>
      </c>
      <c r="H16" s="20">
        <v>20</v>
      </c>
      <c r="I16" s="22">
        <v>0</v>
      </c>
      <c r="J16" s="22">
        <f t="shared" si="0"/>
        <v>100</v>
      </c>
      <c r="K16" s="22">
        <f t="shared" si="0"/>
        <v>100</v>
      </c>
    </row>
    <row r="17" spans="1:11" ht="18">
      <c r="A17" s="5" t="s">
        <v>4</v>
      </c>
      <c r="B17" s="18" t="s">
        <v>23</v>
      </c>
      <c r="C17" s="20">
        <v>125.14</v>
      </c>
      <c r="D17" s="20">
        <v>42</v>
      </c>
      <c r="E17" s="21">
        <f aca="true" t="shared" si="1" ref="E17:E23">SUM(D17/C17*100)</f>
        <v>33.56</v>
      </c>
      <c r="F17" s="20">
        <v>200</v>
      </c>
      <c r="G17" s="20">
        <v>200</v>
      </c>
      <c r="H17" s="20">
        <v>200</v>
      </c>
      <c r="I17" s="22">
        <f aca="true" t="shared" si="2" ref="I17:I23">SUM(F17/D17*100)</f>
        <v>476.19</v>
      </c>
      <c r="J17" s="22">
        <f t="shared" si="0"/>
        <v>100</v>
      </c>
      <c r="K17" s="22">
        <f t="shared" si="0"/>
        <v>100</v>
      </c>
    </row>
    <row r="18" spans="1:11" ht="18">
      <c r="A18" s="5" t="s">
        <v>5</v>
      </c>
      <c r="B18" s="18" t="s">
        <v>24</v>
      </c>
      <c r="C18" s="20">
        <v>260.07</v>
      </c>
      <c r="D18" s="20">
        <v>300</v>
      </c>
      <c r="E18" s="21">
        <f t="shared" si="1"/>
        <v>115.35</v>
      </c>
      <c r="F18" s="20">
        <v>300</v>
      </c>
      <c r="G18" s="20">
        <v>300</v>
      </c>
      <c r="H18" s="20">
        <v>300</v>
      </c>
      <c r="I18" s="22">
        <f t="shared" si="2"/>
        <v>100</v>
      </c>
      <c r="J18" s="22">
        <f t="shared" si="0"/>
        <v>100</v>
      </c>
      <c r="K18" s="22">
        <f t="shared" si="0"/>
        <v>100</v>
      </c>
    </row>
    <row r="19" spans="1:11" ht="77.25" customHeight="1">
      <c r="A19" s="5" t="s">
        <v>10</v>
      </c>
      <c r="B19" s="18" t="s">
        <v>28</v>
      </c>
      <c r="C19" s="20">
        <v>27.72</v>
      </c>
      <c r="D19" s="20">
        <v>124</v>
      </c>
      <c r="E19" s="21">
        <f t="shared" si="1"/>
        <v>447.33</v>
      </c>
      <c r="F19" s="20">
        <v>60</v>
      </c>
      <c r="G19" s="20">
        <v>60</v>
      </c>
      <c r="H19" s="20">
        <v>60</v>
      </c>
      <c r="I19" s="22">
        <f t="shared" si="2"/>
        <v>48.39</v>
      </c>
      <c r="J19" s="22">
        <f t="shared" si="0"/>
        <v>100</v>
      </c>
      <c r="K19" s="22">
        <f t="shared" si="0"/>
        <v>100</v>
      </c>
    </row>
    <row r="20" spans="1:11" ht="18">
      <c r="A20" s="5" t="s">
        <v>13</v>
      </c>
      <c r="B20" s="18" t="s">
        <v>26</v>
      </c>
      <c r="C20" s="20">
        <v>4876.42</v>
      </c>
      <c r="D20" s="20">
        <v>13596.55</v>
      </c>
      <c r="E20" s="21">
        <f t="shared" si="1"/>
        <v>278.82</v>
      </c>
      <c r="F20" s="20">
        <v>2840.2</v>
      </c>
      <c r="G20" s="20">
        <v>1948.6</v>
      </c>
      <c r="H20" s="20">
        <v>1339.1</v>
      </c>
      <c r="I20" s="22">
        <f t="shared" si="2"/>
        <v>20.89</v>
      </c>
      <c r="J20" s="22">
        <f t="shared" si="0"/>
        <v>68.61</v>
      </c>
      <c r="K20" s="22">
        <f t="shared" si="0"/>
        <v>68.72</v>
      </c>
    </row>
    <row r="21" spans="1:11" ht="18">
      <c r="A21" s="5" t="s">
        <v>32</v>
      </c>
      <c r="B21" s="18" t="s">
        <v>27</v>
      </c>
      <c r="C21" s="20">
        <v>1472.54</v>
      </c>
      <c r="D21" s="20">
        <v>1419.16</v>
      </c>
      <c r="E21" s="21">
        <f t="shared" si="1"/>
        <v>96.37</v>
      </c>
      <c r="F21" s="20">
        <v>1483.1</v>
      </c>
      <c r="G21" s="20">
        <v>0</v>
      </c>
      <c r="H21" s="20">
        <v>0</v>
      </c>
      <c r="I21" s="22">
        <f t="shared" si="2"/>
        <v>104.51</v>
      </c>
      <c r="J21" s="22">
        <f aca="true" t="shared" si="3" ref="J21:J30">SUM(G21/F21*100)</f>
        <v>0</v>
      </c>
      <c r="K21" s="22">
        <v>0</v>
      </c>
    </row>
    <row r="22" spans="1:11" ht="46.5">
      <c r="A22" s="5" t="s">
        <v>29</v>
      </c>
      <c r="B22" s="27" t="s">
        <v>38</v>
      </c>
      <c r="C22" s="20">
        <v>0</v>
      </c>
      <c r="D22" s="20">
        <v>0</v>
      </c>
      <c r="E22" s="21">
        <v>0</v>
      </c>
      <c r="F22" s="20">
        <v>20</v>
      </c>
      <c r="G22" s="20">
        <v>20</v>
      </c>
      <c r="H22" s="20">
        <v>20</v>
      </c>
      <c r="I22" s="22" t="e">
        <f t="shared" si="2"/>
        <v>#DIV/0!</v>
      </c>
      <c r="J22" s="22">
        <f t="shared" si="3"/>
        <v>100</v>
      </c>
      <c r="K22" s="22">
        <f aca="true" t="shared" si="4" ref="K22:K30">SUM(H22/G22*100)</f>
        <v>100</v>
      </c>
    </row>
    <row r="23" spans="1:11" ht="46.5">
      <c r="A23" s="5" t="s">
        <v>31</v>
      </c>
      <c r="B23" s="16" t="s">
        <v>39</v>
      </c>
      <c r="C23" s="20">
        <v>2679.17</v>
      </c>
      <c r="D23" s="20">
        <v>84503.4</v>
      </c>
      <c r="E23" s="21">
        <f t="shared" si="1"/>
        <v>3154.09</v>
      </c>
      <c r="F23" s="20">
        <v>3919.8</v>
      </c>
      <c r="G23" s="20">
        <v>4158.4</v>
      </c>
      <c r="H23" s="20">
        <v>4408.2</v>
      </c>
      <c r="I23" s="22">
        <f t="shared" si="2"/>
        <v>4.64</v>
      </c>
      <c r="J23" s="22">
        <f t="shared" si="3"/>
        <v>106.09</v>
      </c>
      <c r="K23" s="22">
        <f t="shared" si="4"/>
        <v>106.01</v>
      </c>
    </row>
    <row r="24" spans="1:11" ht="30.75">
      <c r="A24" s="5" t="s">
        <v>40</v>
      </c>
      <c r="B24" s="19" t="s">
        <v>41</v>
      </c>
      <c r="C24" s="20">
        <v>0</v>
      </c>
      <c r="D24" s="20">
        <v>0</v>
      </c>
      <c r="E24" s="21">
        <v>0</v>
      </c>
      <c r="F24" s="20">
        <v>20</v>
      </c>
      <c r="G24" s="20">
        <v>20</v>
      </c>
      <c r="H24" s="20">
        <v>20</v>
      </c>
      <c r="I24" s="22">
        <v>0</v>
      </c>
      <c r="J24" s="22">
        <f t="shared" si="3"/>
        <v>100</v>
      </c>
      <c r="K24" s="22">
        <f t="shared" si="4"/>
        <v>100</v>
      </c>
    </row>
    <row r="25" spans="1:11" ht="30.75" hidden="1">
      <c r="A25" s="5" t="s">
        <v>49</v>
      </c>
      <c r="B25" s="19" t="s">
        <v>50</v>
      </c>
      <c r="C25" s="20">
        <v>0</v>
      </c>
      <c r="D25" s="20">
        <v>0</v>
      </c>
      <c r="E25" s="21">
        <v>0</v>
      </c>
      <c r="F25" s="20">
        <v>0</v>
      </c>
      <c r="G25" s="20">
        <v>0</v>
      </c>
      <c r="H25" s="20">
        <v>0</v>
      </c>
      <c r="I25" s="22">
        <v>0</v>
      </c>
      <c r="J25" s="22" t="e">
        <f>SUM(G25/F25*100)</f>
        <v>#DIV/0!</v>
      </c>
      <c r="K25" s="22" t="e">
        <f>SUM(H25/G25*100)</f>
        <v>#DIV/0!</v>
      </c>
    </row>
    <row r="26" spans="1:11" ht="18">
      <c r="A26" s="5" t="s">
        <v>30</v>
      </c>
      <c r="B26" s="18" t="s">
        <v>25</v>
      </c>
      <c r="C26" s="20">
        <v>176</v>
      </c>
      <c r="D26" s="20">
        <v>125</v>
      </c>
      <c r="E26" s="21">
        <f>SUM(D26/C26*100)</f>
        <v>71.02</v>
      </c>
      <c r="F26" s="20">
        <v>100</v>
      </c>
      <c r="G26" s="20">
        <v>100</v>
      </c>
      <c r="H26" s="20">
        <v>100</v>
      </c>
      <c r="I26" s="22">
        <f>SUM(F26/D26*100)</f>
        <v>80</v>
      </c>
      <c r="J26" s="22">
        <f t="shared" si="3"/>
        <v>100</v>
      </c>
      <c r="K26" s="22">
        <f t="shared" si="4"/>
        <v>100</v>
      </c>
    </row>
    <row r="27" spans="1:11" ht="46.5">
      <c r="A27" s="5" t="s">
        <v>33</v>
      </c>
      <c r="B27" s="18" t="s">
        <v>34</v>
      </c>
      <c r="C27" s="20">
        <v>0</v>
      </c>
      <c r="D27" s="20">
        <v>0</v>
      </c>
      <c r="E27" s="21">
        <v>0</v>
      </c>
      <c r="F27" s="20">
        <v>10</v>
      </c>
      <c r="G27" s="20">
        <v>10</v>
      </c>
      <c r="H27" s="20">
        <v>10</v>
      </c>
      <c r="I27" s="22">
        <v>0</v>
      </c>
      <c r="J27" s="22">
        <f t="shared" si="3"/>
        <v>100</v>
      </c>
      <c r="K27" s="22">
        <f t="shared" si="4"/>
        <v>100</v>
      </c>
    </row>
    <row r="28" spans="1:11" ht="30.75">
      <c r="A28" s="5" t="s">
        <v>42</v>
      </c>
      <c r="B28" s="19" t="s">
        <v>43</v>
      </c>
      <c r="C28" s="20">
        <v>700</v>
      </c>
      <c r="D28" s="20">
        <v>0</v>
      </c>
      <c r="E28" s="21">
        <v>0</v>
      </c>
      <c r="F28" s="20">
        <v>50</v>
      </c>
      <c r="G28" s="20">
        <v>50</v>
      </c>
      <c r="H28" s="20">
        <v>50</v>
      </c>
      <c r="I28" s="22">
        <v>0</v>
      </c>
      <c r="J28" s="22">
        <f t="shared" si="3"/>
        <v>100</v>
      </c>
      <c r="K28" s="22">
        <f t="shared" si="4"/>
        <v>100</v>
      </c>
    </row>
    <row r="29" spans="1:11" ht="46.5">
      <c r="A29" s="5" t="s">
        <v>44</v>
      </c>
      <c r="B29" s="17" t="s">
        <v>45</v>
      </c>
      <c r="C29" s="20">
        <v>247</v>
      </c>
      <c r="D29" s="20">
        <v>299.6</v>
      </c>
      <c r="E29" s="21">
        <v>0</v>
      </c>
      <c r="F29" s="20">
        <v>50</v>
      </c>
      <c r="G29" s="20">
        <v>50</v>
      </c>
      <c r="H29" s="20">
        <v>50</v>
      </c>
      <c r="I29" s="22">
        <v>0</v>
      </c>
      <c r="J29" s="22">
        <f t="shared" si="3"/>
        <v>100</v>
      </c>
      <c r="K29" s="22">
        <f t="shared" si="4"/>
        <v>100</v>
      </c>
    </row>
    <row r="30" spans="1:11" ht="46.5">
      <c r="A30" s="5"/>
      <c r="B30" s="18" t="s">
        <v>20</v>
      </c>
      <c r="C30" s="20">
        <v>6468.85</v>
      </c>
      <c r="D30" s="20">
        <v>7507.3</v>
      </c>
      <c r="E30" s="21">
        <f>SUM(D30/C30*100)</f>
        <v>116.05</v>
      </c>
      <c r="F30" s="20">
        <v>0</v>
      </c>
      <c r="G30" s="20">
        <v>0</v>
      </c>
      <c r="H30" s="20">
        <v>0</v>
      </c>
      <c r="I30" s="22">
        <f>SUM(F30/D30*100)</f>
        <v>0</v>
      </c>
      <c r="J30" s="22">
        <v>0</v>
      </c>
      <c r="K30" s="22">
        <v>0</v>
      </c>
    </row>
    <row r="31" spans="1:11" ht="46.5" hidden="1">
      <c r="A31" s="5"/>
      <c r="B31" s="18" t="s">
        <v>47</v>
      </c>
      <c r="C31" s="20">
        <v>0</v>
      </c>
      <c r="D31" s="20">
        <v>0</v>
      </c>
      <c r="E31" s="21" t="e">
        <f>SUM(D31/C31*100)</f>
        <v>#DIV/0!</v>
      </c>
      <c r="F31" s="20">
        <v>0</v>
      </c>
      <c r="G31" s="20">
        <v>0</v>
      </c>
      <c r="H31" s="20">
        <v>0</v>
      </c>
      <c r="I31" s="22">
        <v>0</v>
      </c>
      <c r="J31" s="22">
        <v>0</v>
      </c>
      <c r="K31" s="22">
        <v>0</v>
      </c>
    </row>
    <row r="32" spans="1:11" ht="18">
      <c r="A32" s="5"/>
      <c r="B32" s="18" t="s">
        <v>46</v>
      </c>
      <c r="C32" s="20">
        <v>353.8</v>
      </c>
      <c r="D32" s="20">
        <v>414</v>
      </c>
      <c r="E32" s="21">
        <f>SUM(D32/C32*100)</f>
        <v>117.02</v>
      </c>
      <c r="F32" s="20">
        <v>8545.6</v>
      </c>
      <c r="G32" s="20">
        <v>8595.4</v>
      </c>
      <c r="H32" s="20">
        <v>8635.4</v>
      </c>
      <c r="I32" s="22">
        <f>SUM(F32/D32*100)</f>
        <v>2064.15</v>
      </c>
      <c r="J32" s="22">
        <f>SUM(G32/F32*100)</f>
        <v>100.58</v>
      </c>
      <c r="K32" s="22">
        <f>SUM(H32/G32*100)</f>
        <v>100.47</v>
      </c>
    </row>
    <row r="33" spans="1:11" ht="18" collapsed="1">
      <c r="A33" s="5"/>
      <c r="B33" s="18" t="s">
        <v>14</v>
      </c>
      <c r="C33" s="20"/>
      <c r="D33" s="20"/>
      <c r="E33" s="21"/>
      <c r="F33" s="20"/>
      <c r="G33" s="20">
        <v>399.1</v>
      </c>
      <c r="H33" s="20">
        <v>802.3</v>
      </c>
      <c r="I33" s="22"/>
      <c r="J33" s="22"/>
      <c r="K33" s="22">
        <f>SUM(H33/G33*100)</f>
        <v>201.03</v>
      </c>
    </row>
    <row r="34" spans="1:11" ht="17.25">
      <c r="A34" s="6" t="s">
        <v>6</v>
      </c>
      <c r="B34" s="4"/>
      <c r="C34" s="23">
        <f>SUM(C12:C33)</f>
        <v>135244.59</v>
      </c>
      <c r="D34" s="23">
        <f>SUM(D12:D33)</f>
        <v>141563.49</v>
      </c>
      <c r="E34" s="24">
        <f>SUM(D34/C34*100)</f>
        <v>104.67</v>
      </c>
      <c r="F34" s="23">
        <f>SUM(F12:F33)</f>
        <v>24061.5</v>
      </c>
      <c r="G34" s="23">
        <f>SUM(G12:G33)</f>
        <v>16890.3</v>
      </c>
      <c r="H34" s="23">
        <f>SUM(H12:H33)</f>
        <v>16973.8</v>
      </c>
      <c r="I34" s="25">
        <f>SUM(F34/D34*100)</f>
        <v>17</v>
      </c>
      <c r="J34" s="25">
        <f>SUM(G34/F34*100)</f>
        <v>70.2</v>
      </c>
      <c r="K34" s="25">
        <f>SUM(H34/G34*100)</f>
        <v>100.49</v>
      </c>
    </row>
    <row r="37" spans="1:11" ht="15">
      <c r="A37" s="7"/>
      <c r="E37" s="8"/>
      <c r="F37" s="8"/>
      <c r="G37" s="8"/>
      <c r="H37" s="8"/>
      <c r="I37" s="8"/>
      <c r="J37" s="8"/>
      <c r="K37" s="8"/>
    </row>
    <row r="38" spans="1:1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</sheetData>
  <sheetProtection/>
  <mergeCells count="14">
    <mergeCell ref="A1:K1"/>
    <mergeCell ref="A2:K2"/>
    <mergeCell ref="A5:K5"/>
    <mergeCell ref="A3:K3"/>
    <mergeCell ref="F8:H8"/>
    <mergeCell ref="F9:H9"/>
    <mergeCell ref="A6:K6"/>
    <mergeCell ref="D9:D10"/>
    <mergeCell ref="E9:E10"/>
    <mergeCell ref="I9:K9"/>
    <mergeCell ref="A4:K4"/>
    <mergeCell ref="A9:A10"/>
    <mergeCell ref="B9:B10"/>
    <mergeCell ref="C9:C10"/>
  </mergeCells>
  <printOptions/>
  <pageMargins left="0.1968503937007874" right="0.1968503937007874" top="0.5511811023622047" bottom="0.35433070866141736" header="0.31496062992125984" footer="0.31496062992125984"/>
  <pageSetup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Наталья</cp:lastModifiedBy>
  <cp:lastPrinted>2019-11-15T04:31:06Z</cp:lastPrinted>
  <dcterms:created xsi:type="dcterms:W3CDTF">2019-05-06T02:21:20Z</dcterms:created>
  <dcterms:modified xsi:type="dcterms:W3CDTF">2023-11-15T07:54:19Z</dcterms:modified>
  <cp:category/>
  <cp:version/>
  <cp:contentType/>
  <cp:contentStatus/>
</cp:coreProperties>
</file>